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A3720D01-9874-4FDC-B12A-8DA5C69E586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generators_substation_edited_1" sheetId="1" r:id="rId1"/>
  </sheets>
  <externalReferences>
    <externalReference r:id="rId2"/>
    <externalReference r:id="rId3"/>
  </externalReferences>
  <definedNames>
    <definedName name="_xlnm._FilterDatabase" localSheetId="0" hidden="1">generators_substation_edited_1!$A$1:$N$475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2" i="1" l="1"/>
  <c r="N396" i="1"/>
  <c r="N395" i="1"/>
  <c r="N391" i="1"/>
  <c r="N390" i="1"/>
  <c r="N387" i="1"/>
  <c r="N386" i="1"/>
  <c r="N385" i="1"/>
  <c r="N384" i="1"/>
  <c r="N383" i="1"/>
  <c r="N382" i="1"/>
  <c r="N381" i="1"/>
  <c r="N380" i="1"/>
  <c r="N379" i="1"/>
  <c r="N375" i="1"/>
  <c r="N374" i="1"/>
  <c r="N353" i="1"/>
  <c r="N352" i="1"/>
  <c r="N300" i="1"/>
  <c r="N291" i="1"/>
  <c r="N290" i="1"/>
  <c r="N287" i="1"/>
  <c r="N285" i="1"/>
  <c r="N284" i="1"/>
  <c r="N286" i="1"/>
  <c r="N278" i="1"/>
  <c r="N281" i="1"/>
  <c r="N282" i="1"/>
  <c r="N279" i="1"/>
  <c r="N275" i="1"/>
  <c r="N274" i="1"/>
  <c r="N273" i="1"/>
  <c r="N272" i="1"/>
  <c r="N270" i="1"/>
  <c r="N271" i="1"/>
  <c r="N269" i="1"/>
  <c r="N268" i="1"/>
  <c r="N266" i="1"/>
  <c r="N265" i="1"/>
  <c r="N259" i="1"/>
  <c r="N258" i="1"/>
  <c r="N251" i="1"/>
  <c r="N250" i="1"/>
  <c r="N249" i="1"/>
  <c r="N248" i="1"/>
  <c r="N247" i="1"/>
  <c r="N245" i="1"/>
  <c r="N244" i="1"/>
  <c r="N243" i="1"/>
  <c r="N242" i="1"/>
  <c r="N240" i="1"/>
  <c r="N235" i="1"/>
  <c r="N236" i="1"/>
  <c r="N232" i="1"/>
  <c r="N225" i="1"/>
  <c r="N224" i="1"/>
  <c r="N221" i="1"/>
  <c r="N204" i="1"/>
  <c r="N205" i="1"/>
  <c r="N203" i="1"/>
  <c r="N202" i="1"/>
  <c r="N200" i="1"/>
  <c r="N199" i="1"/>
  <c r="N198" i="1"/>
  <c r="N197" i="1"/>
  <c r="N196" i="1"/>
  <c r="N195" i="1"/>
  <c r="N194" i="1"/>
  <c r="N193" i="1"/>
  <c r="N192" i="1"/>
  <c r="N191" i="1"/>
  <c r="N190" i="1"/>
  <c r="N185" i="1"/>
  <c r="N158" i="1"/>
  <c r="N154" i="1"/>
  <c r="N153" i="1"/>
  <c r="N152" i="1"/>
  <c r="N150" i="1"/>
  <c r="N148" i="1"/>
  <c r="N135" i="1"/>
  <c r="N131" i="1"/>
  <c r="N130" i="1"/>
  <c r="N129" i="1"/>
  <c r="N127" i="1"/>
  <c r="N133" i="1"/>
  <c r="N126" i="1"/>
  <c r="N125" i="1"/>
  <c r="N122" i="1"/>
  <c r="N121" i="1"/>
  <c r="N120" i="1"/>
  <c r="N118" i="1"/>
  <c r="N117" i="1"/>
  <c r="N115" i="1"/>
  <c r="N112" i="1"/>
  <c r="N111" i="1"/>
  <c r="O94" i="1"/>
  <c r="N94" i="1"/>
  <c r="N93" i="1"/>
  <c r="O93" i="1"/>
  <c r="N66" i="1"/>
  <c r="N59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P401" i="1" s="1"/>
  <c r="O400" i="1"/>
  <c r="P400" i="1" s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P377" i="1" s="1"/>
  <c r="O376" i="1"/>
  <c r="P376" i="1" s="1"/>
  <c r="O375" i="1"/>
  <c r="O374" i="1"/>
  <c r="O373" i="1"/>
  <c r="O372" i="1"/>
  <c r="O371" i="1"/>
  <c r="O370" i="1"/>
  <c r="O369" i="1"/>
  <c r="O368" i="1"/>
  <c r="P368" i="1" s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P346" i="1" s="1"/>
  <c r="O345" i="1"/>
  <c r="O344" i="1"/>
  <c r="O343" i="1"/>
  <c r="O342" i="1"/>
  <c r="P342" i="1" s="1"/>
  <c r="O341" i="1"/>
  <c r="O340" i="1"/>
  <c r="O339" i="1"/>
  <c r="P339" i="1" s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P318" i="1" s="1"/>
  <c r="O317" i="1"/>
  <c r="P317" i="1" s="1"/>
  <c r="O316" i="1"/>
  <c r="O315" i="1"/>
  <c r="O314" i="1"/>
  <c r="P314" i="1" s="1"/>
  <c r="O313" i="1"/>
  <c r="O312" i="1"/>
  <c r="P312" i="1" s="1"/>
  <c r="O311" i="1"/>
  <c r="P311" i="1" s="1"/>
  <c r="O310" i="1"/>
  <c r="O309" i="1"/>
  <c r="P309" i="1" s="1"/>
  <c r="O308" i="1"/>
  <c r="O307" i="1"/>
  <c r="O306" i="1"/>
  <c r="O305" i="1"/>
  <c r="O304" i="1"/>
  <c r="O303" i="1"/>
  <c r="O302" i="1"/>
  <c r="O301" i="1"/>
  <c r="P301" i="1" s="1"/>
  <c r="O300" i="1"/>
  <c r="P300" i="1" s="1"/>
  <c r="O299" i="1"/>
  <c r="P299" i="1" s="1"/>
  <c r="O298" i="1"/>
  <c r="O297" i="1"/>
  <c r="O296" i="1"/>
  <c r="O295" i="1"/>
  <c r="O294" i="1"/>
  <c r="O293" i="1"/>
  <c r="O292" i="1"/>
  <c r="P292" i="1" s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P267" i="1" s="1"/>
  <c r="O266" i="1"/>
  <c r="O265" i="1"/>
  <c r="O264" i="1"/>
  <c r="O263" i="1"/>
  <c r="O262" i="1"/>
  <c r="O261" i="1"/>
  <c r="O260" i="1"/>
  <c r="O259" i="1"/>
  <c r="P259" i="1" s="1"/>
  <c r="O258" i="1"/>
  <c r="O257" i="1"/>
  <c r="O256" i="1"/>
  <c r="O255" i="1"/>
  <c r="O254" i="1"/>
  <c r="O253" i="1"/>
  <c r="O252" i="1"/>
  <c r="P252" i="1" s="1"/>
  <c r="O251" i="1"/>
  <c r="O250" i="1"/>
  <c r="O249" i="1"/>
  <c r="O248" i="1"/>
  <c r="O247" i="1"/>
  <c r="O246" i="1"/>
  <c r="P246" i="1" s="1"/>
  <c r="O245" i="1"/>
  <c r="O244" i="1"/>
  <c r="O243" i="1"/>
  <c r="P243" i="1" s="1"/>
  <c r="O242" i="1"/>
  <c r="P242" i="1" s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P193" i="1" s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P99" i="1" s="1"/>
  <c r="O98" i="1"/>
  <c r="O97" i="1"/>
  <c r="O96" i="1"/>
  <c r="O95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P80" i="1" s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P44" i="1" s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412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1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1" i="1"/>
  <c r="N400" i="1"/>
  <c r="N399" i="1"/>
  <c r="N398" i="1"/>
  <c r="N397" i="1"/>
  <c r="N394" i="1"/>
  <c r="N393" i="1"/>
  <c r="N392" i="1"/>
  <c r="N389" i="1"/>
  <c r="N388" i="1"/>
  <c r="N378" i="1"/>
  <c r="N377" i="1"/>
  <c r="N376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299" i="1"/>
  <c r="N298" i="1"/>
  <c r="N297" i="1"/>
  <c r="N296" i="1"/>
  <c r="N295" i="1"/>
  <c r="N294" i="1"/>
  <c r="N293" i="1"/>
  <c r="N292" i="1"/>
  <c r="N289" i="1"/>
  <c r="N288" i="1"/>
  <c r="N283" i="1"/>
  <c r="N280" i="1"/>
  <c r="N277" i="1"/>
  <c r="N276" i="1"/>
  <c r="N267" i="1"/>
  <c r="N264" i="1"/>
  <c r="N263" i="1"/>
  <c r="N262" i="1"/>
  <c r="N261" i="1"/>
  <c r="N260" i="1"/>
  <c r="N257" i="1"/>
  <c r="N256" i="1"/>
  <c r="N255" i="1"/>
  <c r="N254" i="1"/>
  <c r="N253" i="1"/>
  <c r="N252" i="1"/>
  <c r="N246" i="1"/>
  <c r="N241" i="1"/>
  <c r="N239" i="1"/>
  <c r="N238" i="1"/>
  <c r="N237" i="1"/>
  <c r="N234" i="1"/>
  <c r="N233" i="1"/>
  <c r="N231" i="1"/>
  <c r="N230" i="1"/>
  <c r="N229" i="1"/>
  <c r="N228" i="1"/>
  <c r="N227" i="1"/>
  <c r="N226" i="1"/>
  <c r="N223" i="1"/>
  <c r="N222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1" i="1"/>
  <c r="N189" i="1"/>
  <c r="N188" i="1"/>
  <c r="N187" i="1"/>
  <c r="N186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7" i="1"/>
  <c r="N156" i="1"/>
  <c r="N155" i="1"/>
  <c r="N151" i="1"/>
  <c r="N149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4" i="1"/>
  <c r="N132" i="1"/>
  <c r="N128" i="1"/>
  <c r="N124" i="1"/>
  <c r="N123" i="1"/>
  <c r="N119" i="1"/>
  <c r="N116" i="1"/>
  <c r="N114" i="1"/>
  <c r="N113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2" i="1"/>
  <c r="G410" i="1"/>
  <c r="P410" i="1" s="1"/>
  <c r="G409" i="1"/>
  <c r="P409" i="1" s="1"/>
  <c r="G408" i="1"/>
  <c r="P408" i="1" s="1"/>
  <c r="G407" i="1"/>
  <c r="P407" i="1" s="1"/>
  <c r="G406" i="1"/>
  <c r="P406" i="1" s="1"/>
  <c r="G405" i="1"/>
  <c r="P405" i="1" s="1"/>
  <c r="G404" i="1"/>
  <c r="P404" i="1" s="1"/>
  <c r="G403" i="1"/>
  <c r="P403" i="1" s="1"/>
  <c r="G402" i="1"/>
  <c r="P402" i="1" s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P378" i="1" s="1"/>
  <c r="G375" i="1"/>
  <c r="G374" i="1"/>
  <c r="G373" i="1"/>
  <c r="P373" i="1" s="1"/>
  <c r="G372" i="1"/>
  <c r="P372" i="1" s="1"/>
  <c r="G371" i="1"/>
  <c r="P371" i="1" s="1"/>
  <c r="G370" i="1"/>
  <c r="P370" i="1" s="1"/>
  <c r="G369" i="1"/>
  <c r="P369" i="1" s="1"/>
  <c r="G367" i="1"/>
  <c r="P367" i="1" s="1"/>
  <c r="G366" i="1"/>
  <c r="P366" i="1" s="1"/>
  <c r="G365" i="1"/>
  <c r="G364" i="1"/>
  <c r="G363" i="1"/>
  <c r="P363" i="1" s="1"/>
  <c r="G362" i="1"/>
  <c r="P362" i="1" s="1"/>
  <c r="G361" i="1"/>
  <c r="G360" i="1"/>
  <c r="G359" i="1"/>
  <c r="P359" i="1" s="1"/>
  <c r="G358" i="1"/>
  <c r="P358" i="1" s="1"/>
  <c r="G357" i="1"/>
  <c r="G356" i="1"/>
  <c r="G355" i="1"/>
  <c r="G354" i="1"/>
  <c r="P354" i="1" s="1"/>
  <c r="G353" i="1"/>
  <c r="G352" i="1"/>
  <c r="G351" i="1"/>
  <c r="P351" i="1" s="1"/>
  <c r="G350" i="1"/>
  <c r="P350" i="1" s="1"/>
  <c r="G349" i="1"/>
  <c r="G348" i="1"/>
  <c r="G347" i="1"/>
  <c r="P347" i="1" s="1"/>
  <c r="G345" i="1"/>
  <c r="G344" i="1"/>
  <c r="G343" i="1"/>
  <c r="G341" i="1"/>
  <c r="G340" i="1"/>
  <c r="G338" i="1"/>
  <c r="P338" i="1" s="1"/>
  <c r="G337" i="1"/>
  <c r="P337" i="1" s="1"/>
  <c r="G336" i="1"/>
  <c r="P336" i="1" s="1"/>
  <c r="G335" i="1"/>
  <c r="P335" i="1" s="1"/>
  <c r="G334" i="1"/>
  <c r="P334" i="1" s="1"/>
  <c r="G333" i="1"/>
  <c r="P333" i="1" s="1"/>
  <c r="G332" i="1"/>
  <c r="P332" i="1" s="1"/>
  <c r="G331" i="1"/>
  <c r="P331" i="1" s="1"/>
  <c r="G330" i="1"/>
  <c r="P330" i="1" s="1"/>
  <c r="G329" i="1"/>
  <c r="P329" i="1" s="1"/>
  <c r="G328" i="1"/>
  <c r="P328" i="1" s="1"/>
  <c r="G327" i="1"/>
  <c r="P327" i="1" s="1"/>
  <c r="G326" i="1"/>
  <c r="P326" i="1" s="1"/>
  <c r="G325" i="1"/>
  <c r="P325" i="1" s="1"/>
  <c r="G324" i="1"/>
  <c r="P324" i="1" s="1"/>
  <c r="G323" i="1"/>
  <c r="P323" i="1" s="1"/>
  <c r="G322" i="1"/>
  <c r="P322" i="1" s="1"/>
  <c r="G321" i="1"/>
  <c r="P321" i="1" s="1"/>
  <c r="G320" i="1"/>
  <c r="P320" i="1" s="1"/>
  <c r="G319" i="1"/>
  <c r="P319" i="1" s="1"/>
  <c r="G316" i="1"/>
  <c r="G315" i="1"/>
  <c r="P315" i="1" s="1"/>
  <c r="G313" i="1"/>
  <c r="G310" i="1"/>
  <c r="P310" i="1" s="1"/>
  <c r="G308" i="1"/>
  <c r="G307" i="1"/>
  <c r="P307" i="1" s="1"/>
  <c r="G306" i="1"/>
  <c r="P306" i="1" s="1"/>
  <c r="G305" i="1"/>
  <c r="G304" i="1"/>
  <c r="G303" i="1"/>
  <c r="P303" i="1" s="1"/>
  <c r="G302" i="1"/>
  <c r="P302" i="1" s="1"/>
  <c r="G298" i="1"/>
  <c r="P298" i="1" s="1"/>
  <c r="G297" i="1"/>
  <c r="G296" i="1"/>
  <c r="G295" i="1"/>
  <c r="P295" i="1" s="1"/>
  <c r="G294" i="1"/>
  <c r="P294" i="1" s="1"/>
  <c r="G293" i="1"/>
  <c r="G291" i="1"/>
  <c r="G290" i="1"/>
  <c r="G289" i="1"/>
  <c r="G288" i="1"/>
  <c r="P288" i="1" s="1"/>
  <c r="G287" i="1"/>
  <c r="P287" i="1" s="1"/>
  <c r="G286" i="1"/>
  <c r="P286" i="1" s="1"/>
  <c r="G285" i="1"/>
  <c r="G284" i="1"/>
  <c r="G283" i="1"/>
  <c r="P283" i="1" s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6" i="1"/>
  <c r="G265" i="1"/>
  <c r="G264" i="1"/>
  <c r="G263" i="1"/>
  <c r="P263" i="1" s="1"/>
  <c r="G262" i="1"/>
  <c r="G261" i="1"/>
  <c r="G260" i="1"/>
  <c r="G258" i="1"/>
  <c r="G257" i="1"/>
  <c r="P257" i="1" s="1"/>
  <c r="G256" i="1"/>
  <c r="P256" i="1" s="1"/>
  <c r="G255" i="1"/>
  <c r="P255" i="1" s="1"/>
  <c r="G254" i="1"/>
  <c r="P254" i="1" s="1"/>
  <c r="G253" i="1"/>
  <c r="P253" i="1" s="1"/>
  <c r="G251" i="1"/>
  <c r="G250" i="1"/>
  <c r="G249" i="1"/>
  <c r="G248" i="1"/>
  <c r="G247" i="1"/>
  <c r="G245" i="1"/>
  <c r="G244" i="1"/>
  <c r="G241" i="1"/>
  <c r="G240" i="1"/>
  <c r="G239" i="1"/>
  <c r="P239" i="1" s="1"/>
  <c r="G238" i="1"/>
  <c r="G237" i="1"/>
  <c r="G236" i="1"/>
  <c r="G235" i="1"/>
  <c r="G234" i="1"/>
  <c r="G233" i="1"/>
  <c r="G232" i="1"/>
  <c r="G231" i="1"/>
  <c r="P231" i="1" s="1"/>
  <c r="G230" i="1"/>
  <c r="P230" i="1" s="1"/>
  <c r="G229" i="1"/>
  <c r="P229" i="1" s="1"/>
  <c r="G228" i="1"/>
  <c r="P228" i="1" s="1"/>
  <c r="G227" i="1"/>
  <c r="P227" i="1" s="1"/>
  <c r="G226" i="1"/>
  <c r="P226" i="1" s="1"/>
  <c r="G225" i="1"/>
  <c r="G224" i="1"/>
  <c r="G223" i="1"/>
  <c r="P223" i="1" s="1"/>
  <c r="G222" i="1"/>
  <c r="P222" i="1" s="1"/>
  <c r="G221" i="1"/>
  <c r="G220" i="1"/>
  <c r="P220" i="1" s="1"/>
  <c r="G219" i="1"/>
  <c r="P219" i="1" s="1"/>
  <c r="G218" i="1"/>
  <c r="P218" i="1" s="1"/>
  <c r="G217" i="1"/>
  <c r="P217" i="1" s="1"/>
  <c r="G216" i="1"/>
  <c r="P216" i="1" s="1"/>
  <c r="G215" i="1"/>
  <c r="P215" i="1" s="1"/>
  <c r="G214" i="1"/>
  <c r="P214" i="1" s="1"/>
  <c r="G213" i="1"/>
  <c r="P213" i="1" s="1"/>
  <c r="G212" i="1"/>
  <c r="P212" i="1" s="1"/>
  <c r="G211" i="1"/>
  <c r="P211" i="1" s="1"/>
  <c r="G210" i="1"/>
  <c r="P210" i="1" s="1"/>
  <c r="G209" i="1"/>
  <c r="P209" i="1" s="1"/>
  <c r="G208" i="1"/>
  <c r="P208" i="1" s="1"/>
  <c r="G207" i="1"/>
  <c r="P207" i="1" s="1"/>
  <c r="G206" i="1"/>
  <c r="P206" i="1" s="1"/>
  <c r="G205" i="1"/>
  <c r="P205" i="1" s="1"/>
  <c r="G204" i="1"/>
  <c r="G203" i="1"/>
  <c r="G202" i="1"/>
  <c r="P202" i="1" s="1"/>
  <c r="G201" i="1"/>
  <c r="P201" i="1" s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P179" i="1" s="1"/>
  <c r="G178" i="1"/>
  <c r="G177" i="1"/>
  <c r="G176" i="1"/>
  <c r="G175" i="1"/>
  <c r="P175" i="1" s="1"/>
  <c r="G174" i="1"/>
  <c r="G173" i="1"/>
  <c r="G172" i="1"/>
  <c r="G171" i="1"/>
  <c r="P171" i="1" s="1"/>
  <c r="G170" i="1"/>
  <c r="G169" i="1"/>
  <c r="G168" i="1"/>
  <c r="G167" i="1"/>
  <c r="P167" i="1" s="1"/>
  <c r="G166" i="1"/>
  <c r="G165" i="1"/>
  <c r="G164" i="1"/>
  <c r="G163" i="1"/>
  <c r="P163" i="1" s="1"/>
  <c r="G162" i="1"/>
  <c r="G161" i="1"/>
  <c r="G160" i="1"/>
  <c r="G159" i="1"/>
  <c r="P159" i="1" s="1"/>
  <c r="G158" i="1"/>
  <c r="G157" i="1"/>
  <c r="G156" i="1"/>
  <c r="G155" i="1"/>
  <c r="P155" i="1" s="1"/>
  <c r="G154" i="1"/>
  <c r="G153" i="1"/>
  <c r="G152" i="1"/>
  <c r="G151" i="1"/>
  <c r="P151" i="1" s="1"/>
  <c r="G150" i="1"/>
  <c r="G149" i="1"/>
  <c r="G148" i="1"/>
  <c r="G147" i="1"/>
  <c r="P147" i="1" s="1"/>
  <c r="G146" i="1"/>
  <c r="G145" i="1"/>
  <c r="G144" i="1"/>
  <c r="G143" i="1"/>
  <c r="P143" i="1" s="1"/>
  <c r="G142" i="1"/>
  <c r="G141" i="1"/>
  <c r="G140" i="1"/>
  <c r="G139" i="1"/>
  <c r="P139" i="1" s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P123" i="1" s="1"/>
  <c r="G122" i="1"/>
  <c r="G121" i="1"/>
  <c r="G120" i="1"/>
  <c r="G119" i="1"/>
  <c r="P119" i="1" s="1"/>
  <c r="G118" i="1"/>
  <c r="G117" i="1"/>
  <c r="G116" i="1"/>
  <c r="G115" i="1"/>
  <c r="G114" i="1"/>
  <c r="G113" i="1"/>
  <c r="G112" i="1"/>
  <c r="G111" i="1"/>
  <c r="G110" i="1"/>
  <c r="G109" i="1"/>
  <c r="G108" i="1"/>
  <c r="G107" i="1"/>
  <c r="P107" i="1" s="1"/>
  <c r="G106" i="1"/>
  <c r="G105" i="1"/>
  <c r="G104" i="1"/>
  <c r="G103" i="1"/>
  <c r="P103" i="1" s="1"/>
  <c r="G102" i="1"/>
  <c r="G101" i="1"/>
  <c r="G100" i="1"/>
  <c r="G98" i="1"/>
  <c r="P98" i="1" s="1"/>
  <c r="G97" i="1"/>
  <c r="G96" i="1"/>
  <c r="G95" i="1"/>
  <c r="P95" i="1" s="1"/>
  <c r="G94" i="1"/>
  <c r="G93" i="1"/>
  <c r="P93" i="1" s="1"/>
  <c r="G92" i="1"/>
  <c r="P92" i="1" s="1"/>
  <c r="G91" i="1"/>
  <c r="P91" i="1" s="1"/>
  <c r="G90" i="1"/>
  <c r="P90" i="1" s="1"/>
  <c r="G89" i="1"/>
  <c r="P89" i="1" s="1"/>
  <c r="G88" i="1"/>
  <c r="P88" i="1" s="1"/>
  <c r="G87" i="1"/>
  <c r="P87" i="1" s="1"/>
  <c r="G86" i="1"/>
  <c r="P86" i="1" s="1"/>
  <c r="G85" i="1"/>
  <c r="P85" i="1" s="1"/>
  <c r="G84" i="1"/>
  <c r="P84" i="1" s="1"/>
  <c r="G83" i="1"/>
  <c r="P83" i="1" s="1"/>
  <c r="G82" i="1"/>
  <c r="P82" i="1" s="1"/>
  <c r="G81" i="1"/>
  <c r="P81" i="1" s="1"/>
  <c r="G79" i="1"/>
  <c r="G78" i="1"/>
  <c r="P78" i="1" s="1"/>
  <c r="G77" i="1"/>
  <c r="P77" i="1" s="1"/>
  <c r="G76" i="1"/>
  <c r="G75" i="1"/>
  <c r="G74" i="1"/>
  <c r="P74" i="1" s="1"/>
  <c r="G73" i="1"/>
  <c r="P73" i="1" s="1"/>
  <c r="G72" i="1"/>
  <c r="G71" i="1"/>
  <c r="G70" i="1"/>
  <c r="G69" i="1"/>
  <c r="P69" i="1" s="1"/>
  <c r="G68" i="1"/>
  <c r="G67" i="1"/>
  <c r="G66" i="1"/>
  <c r="G65" i="1"/>
  <c r="P65" i="1" s="1"/>
  <c r="G64" i="1"/>
  <c r="G63" i="1"/>
  <c r="G62" i="1"/>
  <c r="G61" i="1"/>
  <c r="P61" i="1" s="1"/>
  <c r="G60" i="1"/>
  <c r="G59" i="1"/>
  <c r="G58" i="1"/>
  <c r="G57" i="1"/>
  <c r="P57" i="1" s="1"/>
  <c r="G56" i="1"/>
  <c r="G55" i="1"/>
  <c r="G54" i="1"/>
  <c r="G53" i="1"/>
  <c r="P53" i="1" s="1"/>
  <c r="G52" i="1"/>
  <c r="G51" i="1"/>
  <c r="G50" i="1"/>
  <c r="G49" i="1"/>
  <c r="P49" i="1" s="1"/>
  <c r="G48" i="1"/>
  <c r="G47" i="1"/>
  <c r="G46" i="1"/>
  <c r="G45" i="1"/>
  <c r="P45" i="1" s="1"/>
  <c r="G43" i="1"/>
  <c r="G42" i="1"/>
  <c r="G41" i="1"/>
  <c r="P41" i="1" s="1"/>
  <c r="G40" i="1"/>
  <c r="P40" i="1" s="1"/>
  <c r="G39" i="1"/>
  <c r="G38" i="1"/>
  <c r="G37" i="1"/>
  <c r="P37" i="1" s="1"/>
  <c r="G36" i="1"/>
  <c r="P36" i="1" s="1"/>
  <c r="G35" i="1"/>
  <c r="G34" i="1"/>
  <c r="G33" i="1"/>
  <c r="P33" i="1" s="1"/>
  <c r="G32" i="1"/>
  <c r="P32" i="1" s="1"/>
  <c r="G31" i="1"/>
  <c r="G30" i="1"/>
  <c r="G29" i="1"/>
  <c r="P29" i="1" s="1"/>
  <c r="G28" i="1"/>
  <c r="P28" i="1" s="1"/>
  <c r="G27" i="1"/>
  <c r="G26" i="1"/>
  <c r="G25" i="1"/>
  <c r="P25" i="1" s="1"/>
  <c r="G24" i="1"/>
  <c r="P24" i="1" s="1"/>
  <c r="G23" i="1"/>
  <c r="G21" i="1"/>
  <c r="P21" i="1" s="1"/>
  <c r="G20" i="1"/>
  <c r="P20" i="1" s="1"/>
  <c r="G19" i="1"/>
  <c r="G18" i="1"/>
  <c r="G17" i="1"/>
  <c r="P17" i="1" s="1"/>
  <c r="G16" i="1"/>
  <c r="P16" i="1" s="1"/>
  <c r="G15" i="1"/>
  <c r="G14" i="1"/>
  <c r="G13" i="1"/>
  <c r="P13" i="1" s="1"/>
  <c r="G12" i="1"/>
  <c r="P12" i="1" s="1"/>
  <c r="G11" i="1"/>
  <c r="G10" i="1"/>
  <c r="G9" i="1"/>
  <c r="P9" i="1" s="1"/>
  <c r="G8" i="1"/>
  <c r="P8" i="1" s="1"/>
  <c r="G7" i="1"/>
  <c r="G6" i="1"/>
  <c r="G5" i="1"/>
  <c r="P5" i="1" s="1"/>
  <c r="G4" i="1"/>
  <c r="P4" i="1" s="1"/>
  <c r="G3" i="1"/>
  <c r="G2" i="1"/>
  <c r="P394" i="1" l="1"/>
  <c r="P343" i="1"/>
  <c r="P379" i="1"/>
  <c r="P391" i="1"/>
  <c r="P51" i="1"/>
  <c r="P67" i="1"/>
  <c r="P75" i="1"/>
  <c r="P109" i="1"/>
  <c r="P141" i="1"/>
  <c r="P157" i="1"/>
  <c r="P161" i="1"/>
  <c r="P177" i="1"/>
  <c r="P47" i="1"/>
  <c r="P55" i="1"/>
  <c r="P71" i="1"/>
  <c r="P79" i="1"/>
  <c r="P105" i="1"/>
  <c r="P137" i="1"/>
  <c r="P149" i="1"/>
  <c r="P165" i="1"/>
  <c r="P173" i="1"/>
  <c r="P181" i="1"/>
  <c r="P23" i="1"/>
  <c r="P27" i="1"/>
  <c r="P31" i="1"/>
  <c r="P35" i="1"/>
  <c r="P39" i="1"/>
  <c r="P43" i="1"/>
  <c r="P48" i="1"/>
  <c r="P52" i="1"/>
  <c r="P56" i="1"/>
  <c r="P60" i="1"/>
  <c r="P64" i="1"/>
  <c r="P68" i="1"/>
  <c r="P72" i="1"/>
  <c r="P76" i="1"/>
  <c r="P97" i="1"/>
  <c r="P102" i="1"/>
  <c r="P106" i="1"/>
  <c r="P110" i="1"/>
  <c r="P114" i="1"/>
  <c r="P134" i="1"/>
  <c r="P138" i="1"/>
  <c r="P142" i="1"/>
  <c r="P146" i="1"/>
  <c r="P162" i="1"/>
  <c r="P166" i="1"/>
  <c r="P170" i="1"/>
  <c r="P174" i="1"/>
  <c r="P178" i="1"/>
  <c r="P182" i="1"/>
  <c r="P63" i="1"/>
  <c r="P101" i="1"/>
  <c r="P145" i="1"/>
  <c r="P169" i="1"/>
  <c r="P3" i="1"/>
  <c r="P7" i="1"/>
  <c r="P11" i="1"/>
  <c r="P15" i="1"/>
  <c r="P19" i="1"/>
  <c r="P94" i="1"/>
  <c r="P260" i="1"/>
  <c r="P241" i="1"/>
  <c r="P233" i="1"/>
  <c r="P293" i="1"/>
  <c r="P297" i="1"/>
  <c r="P349" i="1"/>
  <c r="P361" i="1"/>
  <c r="P365" i="1"/>
  <c r="P277" i="1"/>
  <c r="P289" i="1"/>
  <c r="P305" i="1"/>
  <c r="P345" i="1"/>
  <c r="P381" i="1"/>
  <c r="P385" i="1"/>
  <c r="P265" i="1"/>
  <c r="P313" i="1"/>
  <c r="P341" i="1"/>
  <c r="P352" i="1"/>
  <c r="P356" i="1"/>
  <c r="P187" i="1"/>
  <c r="P186" i="1"/>
  <c r="P183" i="1"/>
  <c r="P113" i="1"/>
  <c r="P66" i="1"/>
  <c r="P70" i="1"/>
  <c r="P112" i="1"/>
  <c r="P120" i="1"/>
  <c r="P132" i="1"/>
  <c r="P192" i="1"/>
  <c r="P244" i="1"/>
  <c r="P248" i="1"/>
  <c r="P272" i="1"/>
  <c r="P280" i="1"/>
  <c r="P284" i="1"/>
  <c r="P360" i="1"/>
  <c r="P364" i="1"/>
  <c r="P388" i="1"/>
  <c r="P392" i="1"/>
  <c r="P200" i="1"/>
  <c r="P236" i="1"/>
  <c r="P46" i="1"/>
  <c r="P54" i="1"/>
  <c r="P62" i="1"/>
  <c r="P136" i="1"/>
  <c r="P164" i="1"/>
  <c r="P172" i="1"/>
  <c r="P184" i="1"/>
  <c r="P188" i="1"/>
  <c r="P296" i="1"/>
  <c r="P348" i="1"/>
  <c r="P59" i="1"/>
  <c r="P117" i="1"/>
  <c r="P121" i="1"/>
  <c r="P125" i="1"/>
  <c r="P129" i="1"/>
  <c r="P133" i="1"/>
  <c r="P153" i="1"/>
  <c r="P185" i="1"/>
  <c r="P189" i="1"/>
  <c r="P197" i="1"/>
  <c r="P221" i="1"/>
  <c r="P225" i="1"/>
  <c r="P237" i="1"/>
  <c r="P245" i="1"/>
  <c r="P249" i="1"/>
  <c r="P261" i="1"/>
  <c r="P269" i="1"/>
  <c r="P273" i="1"/>
  <c r="P281" i="1"/>
  <c r="P285" i="1"/>
  <c r="P353" i="1"/>
  <c r="P357" i="1"/>
  <c r="P204" i="1"/>
  <c r="P224" i="1"/>
  <c r="P232" i="1"/>
  <c r="P240" i="1"/>
  <c r="P50" i="1"/>
  <c r="P58" i="1"/>
  <c r="P104" i="1"/>
  <c r="P116" i="1"/>
  <c r="P128" i="1"/>
  <c r="P140" i="1"/>
  <c r="P148" i="1"/>
  <c r="P160" i="1"/>
  <c r="P176" i="1"/>
  <c r="P26" i="1"/>
  <c r="P34" i="1"/>
  <c r="P42" i="1"/>
  <c r="P96" i="1"/>
  <c r="P268" i="1"/>
  <c r="P276" i="1"/>
  <c r="P304" i="1"/>
  <c r="P308" i="1"/>
  <c r="P316" i="1"/>
  <c r="P344" i="1"/>
  <c r="P118" i="1"/>
  <c r="P122" i="1"/>
  <c r="P126" i="1"/>
  <c r="P130" i="1"/>
  <c r="P150" i="1"/>
  <c r="P154" i="1"/>
  <c r="P158" i="1"/>
  <c r="P190" i="1"/>
  <c r="P194" i="1"/>
  <c r="P198" i="1"/>
  <c r="P234" i="1"/>
  <c r="P238" i="1"/>
  <c r="P250" i="1"/>
  <c r="P258" i="1"/>
  <c r="P262" i="1"/>
  <c r="P266" i="1"/>
  <c r="P270" i="1"/>
  <c r="P274" i="1"/>
  <c r="P278" i="1"/>
  <c r="P282" i="1"/>
  <c r="P290" i="1"/>
  <c r="P374" i="1"/>
  <c r="P382" i="1"/>
  <c r="P386" i="1"/>
  <c r="P390" i="1"/>
  <c r="P398" i="1"/>
  <c r="P196" i="1"/>
  <c r="P100" i="1"/>
  <c r="P108" i="1"/>
  <c r="P124" i="1"/>
  <c r="P144" i="1"/>
  <c r="P152" i="1"/>
  <c r="P156" i="1"/>
  <c r="P168" i="1"/>
  <c r="P180" i="1"/>
  <c r="P30" i="1"/>
  <c r="P38" i="1"/>
  <c r="P2" i="1"/>
  <c r="P6" i="1"/>
  <c r="P10" i="1"/>
  <c r="P14" i="1"/>
  <c r="P18" i="1"/>
  <c r="P264" i="1"/>
  <c r="P340" i="1"/>
  <c r="P389" i="1"/>
  <c r="P393" i="1"/>
  <c r="P397" i="1"/>
  <c r="P22" i="1"/>
  <c r="P111" i="1"/>
  <c r="P115" i="1"/>
  <c r="P127" i="1"/>
  <c r="P131" i="1"/>
  <c r="P135" i="1"/>
  <c r="P191" i="1"/>
  <c r="P195" i="1"/>
  <c r="P199" i="1"/>
  <c r="P203" i="1"/>
  <c r="P235" i="1"/>
  <c r="P247" i="1"/>
  <c r="P251" i="1"/>
  <c r="P271" i="1"/>
  <c r="P275" i="1"/>
  <c r="P279" i="1"/>
  <c r="P291" i="1"/>
  <c r="P355" i="1"/>
  <c r="P375" i="1"/>
  <c r="P383" i="1"/>
  <c r="P387" i="1"/>
  <c r="P395" i="1"/>
  <c r="P399" i="1"/>
  <c r="P380" i="1"/>
  <c r="P384" i="1"/>
  <c r="P396" i="1"/>
</calcChain>
</file>

<file path=xl/sharedStrings.xml><?xml version="1.0" encoding="utf-8"?>
<sst xmlns="http://schemas.openxmlformats.org/spreadsheetml/2006/main" count="2349" uniqueCount="500">
  <si>
    <t>type</t>
  </si>
  <si>
    <t>node0</t>
  </si>
  <si>
    <t>lon0</t>
  </si>
  <si>
    <t>lat0</t>
  </si>
  <si>
    <t>bus0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</si>
  <si>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</si>
  <si>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</si>
  <si>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</si>
  <si>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</si>
  <si>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</si>
  <si>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</si>
  <si>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</si>
  <si>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</si>
  <si>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</si>
  <si>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</si>
  <si>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</si>
  <si>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</si>
  <si>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</si>
  <si>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</si>
  <si>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</si>
  <si>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</si>
  <si>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</si>
  <si>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</si>
  <si>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</si>
  <si>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</si>
  <si>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</si>
  <si>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</si>
  <si>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</si>
  <si>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</si>
  <si>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</si>
  <si>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</si>
  <si>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</si>
  <si>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</si>
  <si>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</si>
  <si>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</si>
  <si>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</si>
  <si>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</si>
  <si>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</si>
  <si>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</si>
  <si>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</si>
  <si>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</si>
  <si>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</si>
  <si>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</si>
  <si>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</si>
  <si>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</si>
  <si>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</si>
  <si>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</si>
  <si>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</si>
  <si>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</si>
  <si>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</si>
  <si>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</si>
  <si>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</si>
  <si>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</si>
  <si>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</si>
  <si>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</si>
  <si>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</si>
  <si>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</si>
  <si>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</si>
  <si>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</si>
  <si>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</si>
  <si>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</si>
  <si>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</si>
  <si>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</si>
  <si>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</si>
  <si>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</si>
  <si>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</si>
  <si>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</si>
  <si>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</si>
  <si>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</si>
  <si>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</si>
  <si>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</si>
  <si>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</si>
  <si>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</si>
  <si>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</si>
  <si>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</si>
  <si>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</si>
  <si>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</si>
  <si>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</si>
  <si>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</si>
  <si>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</si>
  <si>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</si>
  <si>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</si>
  <si>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</si>
  <si>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</si>
  <si>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</si>
  <si>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</si>
  <si>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</si>
  <si>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</si>
  <si>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</si>
  <si>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</si>
  <si>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</si>
  <si>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</si>
  <si>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</si>
  <si>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</si>
  <si>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</si>
  <si>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</si>
  <si>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</si>
  <si>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</si>
  <si>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</si>
  <si>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</si>
  <si>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</si>
  <si>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</si>
  <si>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</si>
  <si>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</si>
  <si>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</si>
  <si>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</si>
  <si>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</si>
  <si>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</si>
  <si>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</si>
  <si>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</si>
  <si>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</si>
  <si>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</si>
  <si>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</si>
  <si>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</si>
  <si>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</si>
  <si>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</si>
  <si>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</si>
  <si>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</si>
  <si>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</si>
  <si>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</si>
  <si>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</si>
  <si>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</si>
  <si>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</si>
  <si>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</si>
  <si>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</si>
  <si>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</si>
  <si>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</si>
  <si>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</si>
  <si>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</si>
  <si>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</si>
  <si>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</si>
  <si>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</si>
  <si>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</si>
  <si>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</si>
  <si>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</si>
  <si>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</si>
  <si>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</si>
  <si>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</si>
  <si>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</si>
  <si>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</si>
  <si>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</si>
  <si>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</si>
  <si>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</si>
  <si>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</si>
  <si>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</si>
  <si>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</si>
  <si>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</si>
  <si>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</si>
  <si>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</si>
  <si>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</si>
  <si>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</si>
  <si>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</si>
  <si>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</si>
  <si>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</si>
  <si>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</si>
  <si>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</si>
  <si>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</si>
  <si>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</si>
  <si>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</si>
  <si>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</si>
  <si>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</si>
  <si>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</si>
  <si>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</si>
  <si>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</si>
  <si>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</si>
  <si>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</si>
  <si>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</si>
  <si>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</si>
  <si>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</si>
  <si>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</si>
  <si>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</si>
  <si>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</si>
  <si>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</si>
  <si>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</si>
  <si>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</si>
  <si>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</si>
  <si>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</si>
  <si>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</si>
  <si>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</si>
  <si>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</si>
  <si>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</si>
  <si>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</si>
  <si>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</si>
  <si>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</si>
  <si>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</si>
  <si>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</si>
  <si>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</si>
  <si>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</si>
  <si>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</si>
  <si>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</si>
  <si>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</si>
  <si>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</si>
  <si>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</si>
  <si>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</si>
  <si>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</si>
  <si>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</si>
  <si>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</si>
  <si>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</si>
  <si>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</si>
  <si>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</si>
  <si>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</si>
  <si>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</si>
  <si>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</si>
  <si>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</si>
  <si>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</si>
  <si>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</si>
  <si>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</si>
  <si>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</si>
  <si>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</si>
  <si>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</si>
  <si>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</si>
  <si>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</si>
  <si>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</si>
  <si>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</si>
  <si>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</si>
  <si>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</si>
  <si>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</si>
  <si>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</si>
  <si>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</si>
  <si>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</si>
  <si>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</si>
  <si>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</si>
  <si>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</si>
  <si>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</si>
  <si>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</si>
  <si>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</si>
  <si>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</si>
  <si>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</si>
  <si>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</si>
  <si>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</si>
  <si>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</si>
  <si>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</si>
  <si>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</si>
  <si>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</si>
  <si>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</si>
  <si>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</si>
  <si>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</si>
  <si>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</si>
  <si>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</si>
  <si>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</si>
  <si>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</si>
  <si>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</si>
  <si>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</si>
  <si>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</si>
  <si>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</si>
  <si>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</si>
  <si>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</si>
  <si>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</si>
  <si>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</si>
  <si>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</si>
  <si>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</si>
  <si>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</si>
  <si>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</si>
  <si>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</si>
  <si>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</si>
  <si>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</si>
  <si>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</si>
  <si>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</si>
  <si>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</si>
  <si>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</si>
  <si>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</si>
  <si>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</si>
  <si>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</si>
  <si>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</si>
  <si>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</si>
  <si>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</si>
  <si>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</si>
  <si>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</si>
  <si>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</si>
  <si>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</si>
  <si>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</si>
  <si>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</si>
  <si>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</si>
  <si>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</si>
  <si>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</si>
  <si>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</si>
  <si>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</si>
  <si>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</si>
  <si>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</si>
  <si>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</si>
  <si>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</si>
  <si>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</si>
  <si>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</si>
  <si>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</si>
  <si>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</si>
  <si>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</si>
  <si>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</si>
  <si>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</si>
  <si>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</si>
  <si>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</si>
  <si>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</si>
  <si>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</si>
  <si>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</si>
  <si>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</si>
  <si>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</si>
  <si>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</si>
  <si>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</si>
  <si>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</si>
  <si>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</si>
  <si>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</si>
  <si>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</si>
  <si>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</si>
  <si>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</si>
  <si>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</si>
  <si>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</si>
  <si>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</si>
  <si>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</si>
  <si>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</si>
  <si>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</si>
  <si>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</si>
  <si>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</si>
  <si>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</si>
  <si>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</si>
  <si>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</si>
  <si>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</si>
  <si>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</si>
  <si>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</si>
  <si>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</si>
  <si>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</si>
  <si>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</si>
  <si>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</si>
  <si>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</si>
  <si>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</si>
  <si>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</si>
  <si>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</si>
  <si>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</si>
  <si>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</si>
  <si>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</si>
  <si>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</si>
  <si>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</si>
  <si>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</si>
  <si>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</si>
  <si>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</si>
  <si>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</si>
  <si>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</si>
  <si>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</si>
  <si>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</si>
  <si>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</si>
  <si>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</si>
  <si>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</si>
  <si>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</si>
  <si>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</si>
  <si>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</si>
  <si>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</si>
  <si>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</si>
  <si>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</si>
  <si>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</si>
  <si>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</si>
  <si>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</si>
  <si>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</si>
  <si>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</si>
  <si>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</si>
  <si>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</si>
  <si>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</si>
  <si>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</si>
  <si>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</si>
  <si>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</si>
  <si>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</si>
  <si>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</si>
  <si>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</si>
  <si>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</si>
  <si>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</si>
  <si>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</si>
  <si>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</si>
  <si>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</si>
  <si>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</si>
  <si>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</si>
  <si>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</si>
  <si>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</si>
  <si>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</si>
  <si>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</si>
  <si>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</si>
  <si>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</si>
  <si>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</si>
  <si>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</si>
  <si>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</si>
  <si>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</si>
  <si>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</si>
  <si>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</si>
  <si>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</si>
  <si>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</si>
  <si>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</si>
  <si>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</si>
  <si>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</si>
  <si>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</si>
  <si>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</si>
  <si>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</si>
  <si>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</si>
  <si>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</si>
  <si>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</si>
  <si>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</si>
  <si>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</si>
  <si>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</si>
  <si>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</si>
  <si>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</si>
  <si>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</si>
  <si>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</si>
  <si>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</si>
  <si>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</si>
  <si>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</si>
  <si>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</si>
  <si>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</si>
  <si>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</si>
  <si>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</si>
  <si>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</si>
  <si>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</si>
  <si>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</si>
  <si>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</si>
  <si>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</si>
  <si>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</si>
  <si>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</si>
  <si>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</si>
  <si>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</si>
  <si>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</si>
  <si>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</si>
  <si>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</si>
  <si>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</si>
  <si>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</si>
  <si>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</si>
  <si>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</si>
  <si>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</si>
  <si>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</si>
  <si>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</si>
  <si>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</si>
  <si>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</si>
  <si>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</si>
  <si>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</si>
  <si>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</si>
  <si>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</si>
  <si>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</si>
  <si>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</si>
  <si>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</si>
  <si>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</si>
  <si>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</si>
  <si>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</si>
  <si>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</si>
  <si>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</si>
  <si>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</si>
  <si>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</si>
  <si>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</si>
  <si>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</si>
  <si>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</si>
  <si>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</si>
  <si>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</si>
  <si>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</si>
  <si>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</si>
  <si>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</si>
  <si>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</si>
  <si>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</si>
  <si>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</si>
  <si>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</si>
  <si>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</si>
  <si>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</si>
  <si>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</si>
  <si>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</si>
  <si>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</si>
  <si>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</si>
  <si>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</si>
  <si>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</si>
  <si>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</si>
  <si>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</si>
  <si>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</si>
  <si>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</si>
  <si>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</si>
  <si>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</si>
  <si>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</si>
  <si>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</si>
  <si>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</si>
  <si>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</si>
  <si>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</si>
  <si>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</si>
  <si>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</si>
  <si>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</si>
  <si>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</si>
  <si>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</si>
  <si>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</si>
  <si>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</si>
  <si>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</si>
  <si>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</si>
  <si>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</si>
  <si>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</si>
  <si>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</si>
  <si>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</si>
  <si>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</si>
  <si>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</si>
  <si>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</si>
  <si>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</si>
  <si>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</si>
  <si>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</si>
  <si>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</si>
  <si>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</si>
  <si>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</si>
  <si>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</si>
  <si>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</si>
  <si>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</si>
  <si>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</si>
  <si>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id</t>
  </si>
  <si>
    <t>GI_Muara_Wahau</t>
  </si>
  <si>
    <t>GI_Bulungan</t>
  </si>
  <si>
    <t>loc_connection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</si>
</sst>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tabSelected="1" topLeftCell="A394" zoomScale="80" zoomScaleNormal="80" workbookViewId="0">
      <selection activeCell="M405" sqref="M405"/>
    </sheetView>
  </sheetViews>
  <sheetFormatPr defaultRowHeight="14.4" x14ac:dyDescent="0.3"/>
  <cols>
    <col min="2" max="2" width="56" bestFit="1" customWidth="1"/>
    <col min="7" max="7" width="15.109375" bestFit="1" customWidth="1"/>
    <col min="11" max="11" width="18.21875" bestFit="1" customWidth="1"/>
    <col min="15" max="15" width="17.77734375" bestFit="1" customWidth="1"/>
    <col min="16" max="16" width="16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496</v>
      </c>
      <c r="F1" t="s">
        <v>4</v>
      </c>
      <c r="G1" t="s">
        <v>491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490</v>
      </c>
      <c r="P1" t="s">
        <v>499</v>
      </c>
    </row>
    <row r="2" spans="1:16" x14ac:dyDescent="0.3">
      <c r="A2" t="s">
        <v>12</v>
      </c>
      <c r="B2" t="s">
        <v>13</v>
      </c>
      <c r="C2">
        <v>108.712</v>
      </c>
      <c r="D2">
        <v>0.76</v>
      </c>
      <c r="G2" t="str">
        <f>_xlfn.XLOOKUP(B2,[1]plotting_generators_substation!$L$2:$L$464,[1]plotting_generators_substation!$C$2:$C$464)</f>
        <v>Kalimantan Barat</v>
      </c>
      <c r="H2">
        <v>0.41199999999999998</v>
      </c>
      <c r="I2" t="s">
        <v>14</v>
      </c>
      <c r="J2" t="s">
        <v>15</v>
      </c>
      <c r="K2" t="s">
        <v>486</v>
      </c>
      <c r="L2">
        <v>108.9853</v>
      </c>
      <c r="M2">
        <v>0.31619999999999998</v>
      </c>
      <c r="N2">
        <f>_xlfn.XLOOKUP(K2,[2]base_substations_kalimantan!$A$2:$A$65,[2]base_substations_kalimantan!$G$2:$G$65)</f>
        <v>4</v>
      </c>
      <c r="O2" t="str">
        <f>_xlfn.XLOOKUP(K2,[2]base_substations_kalimantan!$A$2:$A$65,[2]base_substations_kalimantan!$H$2:$H$65)</f>
        <v>Kalimantan Barat</v>
      </c>
      <c r="P2" t="str">
        <f>IF(G2 = O2, G2, "FALSE")</f>
        <v>Kalimantan Barat</v>
      </c>
    </row>
    <row r="3" spans="1:16" x14ac:dyDescent="0.3">
      <c r="A3" t="s">
        <v>12</v>
      </c>
      <c r="B3" t="s">
        <v>17</v>
      </c>
      <c r="C3">
        <v>108.846</v>
      </c>
      <c r="D3">
        <v>0.81499999999999995</v>
      </c>
      <c r="G3" t="str">
        <f>_xlfn.XLOOKUP(B3,[1]plotting_generators_substation!$L$2:$L$464,[1]plotting_generators_substation!$C$2:$C$464)</f>
        <v>Kalimantan Barat</v>
      </c>
      <c r="H3">
        <v>125</v>
      </c>
      <c r="I3" t="s">
        <v>18</v>
      </c>
      <c r="J3" t="s">
        <v>15</v>
      </c>
      <c r="K3" t="s">
        <v>16</v>
      </c>
      <c r="L3">
        <v>108.8653</v>
      </c>
      <c r="M3">
        <v>0.83</v>
      </c>
      <c r="N3">
        <f>_xlfn.XLOOKUP(K3,[2]base_substations_kalimantan!$A$2:$A$65,[2]base_substations_kalimantan!$G$2:$G$65)</f>
        <v>3</v>
      </c>
      <c r="O3" t="str">
        <f>_xlfn.XLOOKUP(K3,[2]base_substations_kalimantan!$A$2:$A$65,[2]base_substations_kalimantan!$H$2:$H$65)</f>
        <v>Kalimantan Barat</v>
      </c>
      <c r="P3" t="str">
        <f t="shared" ref="P3:P66" si="0">IF(G3 = O3, G3, "FALSE")</f>
        <v>Kalimantan Barat</v>
      </c>
    </row>
    <row r="4" spans="1:16" x14ac:dyDescent="0.3">
      <c r="A4" t="s">
        <v>12</v>
      </c>
      <c r="B4" t="s">
        <v>19</v>
      </c>
      <c r="C4">
        <v>108.846</v>
      </c>
      <c r="D4">
        <v>0.81599999999999995</v>
      </c>
      <c r="G4" t="str">
        <f>_xlfn.XLOOKUP(B4,[1]plotting_generators_substation!$L$2:$L$464,[1]plotting_generators_substation!$C$2:$C$464)</f>
        <v>Kalimantan Barat</v>
      </c>
      <c r="H4">
        <v>125</v>
      </c>
      <c r="I4" t="s">
        <v>18</v>
      </c>
      <c r="J4" t="s">
        <v>15</v>
      </c>
      <c r="K4" t="s">
        <v>488</v>
      </c>
      <c r="L4">
        <v>108.8747</v>
      </c>
      <c r="M4">
        <v>0.83609999999999995</v>
      </c>
      <c r="N4">
        <f>_xlfn.XLOOKUP(K4,[2]base_substations_kalimantan!$A$2:$A$65,[2]base_substations_kalimantan!$G$2:$G$65)</f>
        <v>2</v>
      </c>
      <c r="O4" t="str">
        <f>_xlfn.XLOOKUP(K4,[2]base_substations_kalimantan!$A$2:$A$65,[2]base_substations_kalimantan!$H$2:$H$65)</f>
        <v>Kalimantan Barat</v>
      </c>
      <c r="P4" t="str">
        <f t="shared" si="0"/>
        <v>Kalimantan Barat</v>
      </c>
    </row>
    <row r="5" spans="1:16" x14ac:dyDescent="0.3">
      <c r="A5" t="s">
        <v>12</v>
      </c>
      <c r="B5" t="s">
        <v>20</v>
      </c>
      <c r="C5">
        <v>108.874</v>
      </c>
      <c r="D5">
        <v>0.83699999999999997</v>
      </c>
      <c r="G5" t="str">
        <f>_xlfn.XLOOKUP(B5,[1]plotting_generators_substation!$L$2:$L$464,[1]plotting_generators_substation!$C$2:$C$464)</f>
        <v>Kalimantan Barat</v>
      </c>
      <c r="H5">
        <v>55</v>
      </c>
      <c r="I5" t="s">
        <v>18</v>
      </c>
      <c r="J5" t="s">
        <v>15</v>
      </c>
      <c r="K5" t="s">
        <v>44</v>
      </c>
      <c r="L5">
        <v>109.4967</v>
      </c>
      <c r="M5">
        <v>0.90559999999999996</v>
      </c>
      <c r="N5">
        <f>_xlfn.XLOOKUP(K5,[2]base_substations_kalimantan!$A$2:$A$65,[2]base_substations_kalimantan!$G$2:$G$65)</f>
        <v>11</v>
      </c>
      <c r="O5" t="str">
        <f>_xlfn.XLOOKUP(K5,[2]base_substations_kalimantan!$A$2:$A$65,[2]base_substations_kalimantan!$H$2:$H$65)</f>
        <v>Kalimantan Barat</v>
      </c>
      <c r="P5" t="str">
        <f t="shared" si="0"/>
        <v>Kalimantan Barat</v>
      </c>
    </row>
    <row r="6" spans="1:16" x14ac:dyDescent="0.3">
      <c r="A6" t="s">
        <v>12</v>
      </c>
      <c r="B6" t="s">
        <v>21</v>
      </c>
      <c r="C6">
        <v>108.874</v>
      </c>
      <c r="D6">
        <v>0.83699999999999997</v>
      </c>
      <c r="G6" t="str">
        <f>_xlfn.XLOOKUP(B6,[1]plotting_generators_substation!$L$2:$L$464,[1]plotting_generators_substation!$C$2:$C$464)</f>
        <v>Kalimantan Barat</v>
      </c>
      <c r="H6">
        <v>55</v>
      </c>
      <c r="I6" t="s">
        <v>18</v>
      </c>
      <c r="J6" t="s">
        <v>15</v>
      </c>
      <c r="K6" t="s">
        <v>44</v>
      </c>
      <c r="L6">
        <v>109.4967</v>
      </c>
      <c r="M6">
        <v>0.90559999999999996</v>
      </c>
      <c r="N6">
        <f>_xlfn.XLOOKUP(K6,[2]base_substations_kalimantan!$A$2:$A$65,[2]base_substations_kalimantan!$G$2:$G$65)</f>
        <v>11</v>
      </c>
      <c r="O6" t="str">
        <f>_xlfn.XLOOKUP(K6,[2]base_substations_kalimantan!$A$2:$A$65,[2]base_substations_kalimantan!$H$2:$H$65)</f>
        <v>Kalimantan Barat</v>
      </c>
      <c r="P6" t="str">
        <f t="shared" si="0"/>
        <v>Kalimantan Barat</v>
      </c>
    </row>
    <row r="7" spans="1:16" x14ac:dyDescent="0.3">
      <c r="A7" t="s">
        <v>12</v>
      </c>
      <c r="B7" t="s">
        <v>22</v>
      </c>
      <c r="C7">
        <v>108.98</v>
      </c>
      <c r="D7">
        <v>0.91200000000000003</v>
      </c>
      <c r="G7" t="str">
        <f>_xlfn.XLOOKUP(B7,[1]plotting_generators_substation!$L$2:$L$464,[1]plotting_generators_substation!$C$2:$C$464)</f>
        <v>Kalimantan Barat</v>
      </c>
      <c r="H7">
        <v>0.16</v>
      </c>
      <c r="I7" t="s">
        <v>14</v>
      </c>
      <c r="J7" t="s">
        <v>15</v>
      </c>
      <c r="K7" t="s">
        <v>23</v>
      </c>
      <c r="L7">
        <v>108.9876</v>
      </c>
      <c r="M7">
        <v>0.92659999999999998</v>
      </c>
      <c r="N7">
        <f>_xlfn.XLOOKUP(K7,[2]base_substations_kalimantan!$A$2:$A$65,[2]base_substations_kalimantan!$G$2:$G$65)</f>
        <v>1</v>
      </c>
      <c r="O7" t="str">
        <f>_xlfn.XLOOKUP(K7,[2]base_substations_kalimantan!$A$2:$A$65,[2]base_substations_kalimantan!$H$2:$H$65)</f>
        <v>Kalimantan Barat</v>
      </c>
      <c r="P7" t="str">
        <f t="shared" si="0"/>
        <v>Kalimantan Barat</v>
      </c>
    </row>
    <row r="8" spans="1:16" x14ac:dyDescent="0.3">
      <c r="A8" t="s">
        <v>12</v>
      </c>
      <c r="B8" t="s">
        <v>24</v>
      </c>
      <c r="C8">
        <v>108.98699999999999</v>
      </c>
      <c r="D8">
        <v>0.92600000000000005</v>
      </c>
      <c r="G8" t="str">
        <f>_xlfn.XLOOKUP(B8,[1]plotting_generators_substation!$L$2:$L$464,[1]plotting_generators_substation!$C$2:$C$464)</f>
        <v>Kalimantan Barat</v>
      </c>
      <c r="H8">
        <v>18.399999999999999</v>
      </c>
      <c r="I8" t="s">
        <v>14</v>
      </c>
      <c r="J8" t="s">
        <v>15</v>
      </c>
      <c r="K8" t="s">
        <v>23</v>
      </c>
      <c r="L8">
        <v>108.9876</v>
      </c>
      <c r="M8">
        <v>0.92659999999999998</v>
      </c>
      <c r="N8">
        <f>_xlfn.XLOOKUP(K8,[2]base_substations_kalimantan!$A$2:$A$65,[2]base_substations_kalimantan!$G$2:$G$65)</f>
        <v>1</v>
      </c>
      <c r="O8" t="str">
        <f>_xlfn.XLOOKUP(K8,[2]base_substations_kalimantan!$A$2:$A$65,[2]base_substations_kalimantan!$H$2:$H$65)</f>
        <v>Kalimantan Barat</v>
      </c>
      <c r="P8" t="str">
        <f t="shared" si="0"/>
        <v>Kalimantan Barat</v>
      </c>
    </row>
    <row r="9" spans="1:16" x14ac:dyDescent="0.3">
      <c r="A9" t="s">
        <v>12</v>
      </c>
      <c r="B9" t="s">
        <v>25</v>
      </c>
      <c r="C9">
        <v>108.998</v>
      </c>
      <c r="D9">
        <v>0.91100000000000003</v>
      </c>
      <c r="G9" t="str">
        <f>_xlfn.XLOOKUP(B9,[1]plotting_generators_substation!$L$2:$L$464,[1]plotting_generators_substation!$C$2:$C$464)</f>
        <v>Kalimantan Barat</v>
      </c>
      <c r="H9">
        <v>5.585</v>
      </c>
      <c r="I9" t="s">
        <v>14</v>
      </c>
      <c r="J9" t="s">
        <v>15</v>
      </c>
      <c r="K9" t="s">
        <v>23</v>
      </c>
      <c r="L9">
        <v>108.9876</v>
      </c>
      <c r="M9">
        <v>0.92659999999999998</v>
      </c>
      <c r="N9">
        <f>_xlfn.XLOOKUP(K9,[2]base_substations_kalimantan!$A$2:$A$65,[2]base_substations_kalimantan!$G$2:$G$65)</f>
        <v>1</v>
      </c>
      <c r="O9" t="str">
        <f>_xlfn.XLOOKUP(K9,[2]base_substations_kalimantan!$A$2:$A$65,[2]base_substations_kalimantan!$H$2:$H$65)</f>
        <v>Kalimantan Barat</v>
      </c>
      <c r="P9" t="str">
        <f t="shared" si="0"/>
        <v>Kalimantan Barat</v>
      </c>
    </row>
    <row r="10" spans="1:16" x14ac:dyDescent="0.3">
      <c r="A10" t="s">
        <v>12</v>
      </c>
      <c r="B10" t="s">
        <v>26</v>
      </c>
      <c r="C10">
        <v>109.078</v>
      </c>
      <c r="D10">
        <v>-0.222</v>
      </c>
      <c r="G10" t="str">
        <f>_xlfn.XLOOKUP(B10,[1]plotting_generators_substation!$L$2:$L$464,[1]plotting_generators_substation!$C$2:$C$464)</f>
        <v>Kalimantan Barat</v>
      </c>
      <c r="H10">
        <v>0.5</v>
      </c>
      <c r="I10" t="s">
        <v>14</v>
      </c>
      <c r="J10" t="s">
        <v>15</v>
      </c>
      <c r="K10" t="s">
        <v>27</v>
      </c>
      <c r="L10">
        <v>109.2055</v>
      </c>
      <c r="M10">
        <v>5.9200000000000003E-2</v>
      </c>
      <c r="N10">
        <f>_xlfn.XLOOKUP(K10,[2]base_substations_kalimantan!$A$2:$A$65,[2]base_substations_kalimantan!$G$2:$G$65)</f>
        <v>5</v>
      </c>
      <c r="O10" t="str">
        <f>_xlfn.XLOOKUP(K10,[2]base_substations_kalimantan!$A$2:$A$65,[2]base_substations_kalimantan!$H$2:$H$65)</f>
        <v>Kalimantan Barat</v>
      </c>
      <c r="P10" t="str">
        <f t="shared" si="0"/>
        <v>Kalimantan Barat</v>
      </c>
    </row>
    <row r="11" spans="1:16" x14ac:dyDescent="0.3">
      <c r="A11" t="s">
        <v>12</v>
      </c>
      <c r="B11" t="s">
        <v>28</v>
      </c>
      <c r="C11">
        <v>109.148</v>
      </c>
      <c r="D11">
        <v>-0.108</v>
      </c>
      <c r="G11" t="str">
        <f>_xlfn.XLOOKUP(B11,[1]plotting_generators_substation!$L$2:$L$464,[1]plotting_generators_substation!$C$2:$C$464)</f>
        <v>Kalimantan Barat</v>
      </c>
      <c r="H11">
        <v>0.77</v>
      </c>
      <c r="I11" t="s">
        <v>14</v>
      </c>
      <c r="J11" t="s">
        <v>15</v>
      </c>
      <c r="K11" t="s">
        <v>27</v>
      </c>
      <c r="L11">
        <v>109.2055</v>
      </c>
      <c r="M11">
        <v>5.9200000000000003E-2</v>
      </c>
      <c r="N11">
        <f>_xlfn.XLOOKUP(K11,[2]base_substations_kalimantan!$A$2:$A$65,[2]base_substations_kalimantan!$G$2:$G$65)</f>
        <v>5</v>
      </c>
      <c r="O11" t="str">
        <f>_xlfn.XLOOKUP(K11,[2]base_substations_kalimantan!$A$2:$A$65,[2]base_substations_kalimantan!$H$2:$H$65)</f>
        <v>Kalimantan Barat</v>
      </c>
      <c r="P11" t="str">
        <f t="shared" si="0"/>
        <v>Kalimantan Barat</v>
      </c>
    </row>
    <row r="12" spans="1:16" x14ac:dyDescent="0.3">
      <c r="A12" t="s">
        <v>12</v>
      </c>
      <c r="B12" t="s">
        <v>29</v>
      </c>
      <c r="C12">
        <v>109.20399999999999</v>
      </c>
      <c r="D12">
        <v>5.8999999999999997E-2</v>
      </c>
      <c r="G12" t="str">
        <f>_xlfn.XLOOKUP(B12,[1]plotting_generators_substation!$L$2:$L$464,[1]plotting_generators_substation!$C$2:$C$464)</f>
        <v>Kalimantan Barat</v>
      </c>
      <c r="H12">
        <v>100</v>
      </c>
      <c r="I12" t="s">
        <v>14</v>
      </c>
      <c r="J12" t="s">
        <v>15</v>
      </c>
      <c r="K12" t="s">
        <v>27</v>
      </c>
      <c r="L12">
        <v>109.2055</v>
      </c>
      <c r="M12">
        <v>5.9200000000000003E-2</v>
      </c>
      <c r="N12">
        <f>_xlfn.XLOOKUP(K12,[2]base_substations_kalimantan!$A$2:$A$65,[2]base_substations_kalimantan!$G$2:$G$65)</f>
        <v>5</v>
      </c>
      <c r="O12" t="str">
        <f>_xlfn.XLOOKUP(K12,[2]base_substations_kalimantan!$A$2:$A$65,[2]base_substations_kalimantan!$H$2:$H$65)</f>
        <v>Kalimantan Barat</v>
      </c>
      <c r="P12" t="str">
        <f t="shared" si="0"/>
        <v>Kalimantan Barat</v>
      </c>
    </row>
    <row r="13" spans="1:16" x14ac:dyDescent="0.3">
      <c r="A13" t="s">
        <v>12</v>
      </c>
      <c r="B13" t="s">
        <v>30</v>
      </c>
      <c r="C13">
        <v>109.27200000000001</v>
      </c>
      <c r="D13">
        <v>0.68200000000000005</v>
      </c>
      <c r="G13" t="str">
        <f>_xlfn.XLOOKUP(B13,[1]plotting_generators_substation!$L$2:$L$464,[1]plotting_generators_substation!$C$2:$C$464)</f>
        <v>Kalimantan Barat</v>
      </c>
      <c r="H13">
        <v>3.375</v>
      </c>
      <c r="I13" t="s">
        <v>14</v>
      </c>
      <c r="J13" t="s">
        <v>15</v>
      </c>
      <c r="K13" t="s">
        <v>27</v>
      </c>
      <c r="L13">
        <v>109.2055</v>
      </c>
      <c r="M13">
        <v>5.9200000000000003E-2</v>
      </c>
      <c r="N13">
        <f>_xlfn.XLOOKUP(K13,[2]base_substations_kalimantan!$A$2:$A$65,[2]base_substations_kalimantan!$G$2:$G$65)</f>
        <v>5</v>
      </c>
      <c r="O13" t="str">
        <f>_xlfn.XLOOKUP(K13,[2]base_substations_kalimantan!$A$2:$A$65,[2]base_substations_kalimantan!$H$2:$H$65)</f>
        <v>Kalimantan Barat</v>
      </c>
      <c r="P13" t="str">
        <f t="shared" si="0"/>
        <v>Kalimantan Barat</v>
      </c>
    </row>
    <row r="14" spans="1:16" x14ac:dyDescent="0.3">
      <c r="A14" t="s">
        <v>12</v>
      </c>
      <c r="B14" t="s">
        <v>31</v>
      </c>
      <c r="C14">
        <v>109.286</v>
      </c>
      <c r="D14">
        <v>1.0999999999999999E-2</v>
      </c>
      <c r="G14" t="str">
        <f>_xlfn.XLOOKUP(B14,[1]plotting_generators_substation!$L$2:$L$464,[1]plotting_generators_substation!$C$2:$C$464)</f>
        <v>Kalimantan Barat</v>
      </c>
      <c r="H14">
        <v>10</v>
      </c>
      <c r="I14" t="s">
        <v>32</v>
      </c>
      <c r="J14" t="s">
        <v>15</v>
      </c>
      <c r="K14" t="s">
        <v>27</v>
      </c>
      <c r="L14">
        <v>109.2055</v>
      </c>
      <c r="M14">
        <v>5.9200000000000003E-2</v>
      </c>
      <c r="N14">
        <f>_xlfn.XLOOKUP(K14,[2]base_substations_kalimantan!$A$2:$A$65,[2]base_substations_kalimantan!$G$2:$G$65)</f>
        <v>5</v>
      </c>
      <c r="O14" t="str">
        <f>_xlfn.XLOOKUP(K14,[2]base_substations_kalimantan!$A$2:$A$65,[2]base_substations_kalimantan!$H$2:$H$65)</f>
        <v>Kalimantan Barat</v>
      </c>
      <c r="P14" t="str">
        <f t="shared" si="0"/>
        <v>Kalimantan Barat</v>
      </c>
    </row>
    <row r="15" spans="1:16" x14ac:dyDescent="0.3">
      <c r="A15" t="s">
        <v>12</v>
      </c>
      <c r="B15" t="s">
        <v>33</v>
      </c>
      <c r="C15">
        <v>109.29600000000001</v>
      </c>
      <c r="D15">
        <v>1.36</v>
      </c>
      <c r="G15" t="str">
        <f>_xlfn.XLOOKUP(B15,[1]plotting_generators_substation!$L$2:$L$464,[1]plotting_generators_substation!$C$2:$C$464)</f>
        <v>Kalimantan Barat</v>
      </c>
      <c r="H15">
        <v>4.0949999999999998</v>
      </c>
      <c r="I15" t="s">
        <v>14</v>
      </c>
      <c r="J15" t="s">
        <v>15</v>
      </c>
      <c r="K15" t="s">
        <v>34</v>
      </c>
      <c r="L15">
        <v>109.2688</v>
      </c>
      <c r="M15">
        <v>1.3429</v>
      </c>
      <c r="N15">
        <f>_xlfn.XLOOKUP(K15,[2]base_substations_kalimantan!$A$2:$A$65,[2]base_substations_kalimantan!$G$2:$G$65)</f>
        <v>0</v>
      </c>
      <c r="O15" t="str">
        <f>_xlfn.XLOOKUP(K15,[2]base_substations_kalimantan!$A$2:$A$65,[2]base_substations_kalimantan!$H$2:$H$65)</f>
        <v>Kalimantan Barat</v>
      </c>
      <c r="P15" t="str">
        <f t="shared" si="0"/>
        <v>Kalimantan Barat</v>
      </c>
    </row>
    <row r="16" spans="1:16" x14ac:dyDescent="0.3">
      <c r="A16" t="s">
        <v>12</v>
      </c>
      <c r="B16" t="s">
        <v>35</v>
      </c>
      <c r="C16">
        <v>109.327</v>
      </c>
      <c r="D16">
        <v>-2E-3</v>
      </c>
      <c r="G16" t="str">
        <f>_xlfn.XLOOKUP(B16,[1]plotting_generators_substation!$L$2:$L$464,[1]plotting_generators_substation!$C$2:$C$464)</f>
        <v>Kalimantan Barat</v>
      </c>
      <c r="H16">
        <v>49.9</v>
      </c>
      <c r="I16" t="s">
        <v>14</v>
      </c>
      <c r="J16" t="s">
        <v>15</v>
      </c>
      <c r="K16" t="s">
        <v>36</v>
      </c>
      <c r="L16">
        <v>109.328</v>
      </c>
      <c r="M16">
        <v>-2.0000000000000001E-4</v>
      </c>
      <c r="N16">
        <f>_xlfn.XLOOKUP(K16,[2]base_substations_kalimantan!$A$2:$A$65,[2]base_substations_kalimantan!$G$2:$G$65)</f>
        <v>7</v>
      </c>
      <c r="O16" t="str">
        <f>_xlfn.XLOOKUP(K16,[2]base_substations_kalimantan!$A$2:$A$65,[2]base_substations_kalimantan!$H$2:$H$65)</f>
        <v>Kalimantan Barat</v>
      </c>
      <c r="P16" t="str">
        <f t="shared" si="0"/>
        <v>Kalimantan Barat</v>
      </c>
    </row>
    <row r="17" spans="1:16" x14ac:dyDescent="0.3">
      <c r="A17" t="s">
        <v>12</v>
      </c>
      <c r="B17" t="s">
        <v>37</v>
      </c>
      <c r="C17">
        <v>109.327</v>
      </c>
      <c r="D17">
        <v>-1E-3</v>
      </c>
      <c r="G17" t="str">
        <f>_xlfn.XLOOKUP(B17,[1]plotting_generators_substation!$L$2:$L$464,[1]plotting_generators_substation!$C$2:$C$464)</f>
        <v>Kalimantan Barat</v>
      </c>
      <c r="H17">
        <v>34</v>
      </c>
      <c r="I17" t="s">
        <v>14</v>
      </c>
      <c r="J17" t="s">
        <v>15</v>
      </c>
      <c r="K17" t="s">
        <v>36</v>
      </c>
      <c r="L17">
        <v>109.328</v>
      </c>
      <c r="M17">
        <v>-2.0000000000000001E-4</v>
      </c>
      <c r="N17">
        <f>_xlfn.XLOOKUP(K17,[2]base_substations_kalimantan!$A$2:$A$65,[2]base_substations_kalimantan!$G$2:$G$65)</f>
        <v>7</v>
      </c>
      <c r="O17" t="str">
        <f>_xlfn.XLOOKUP(K17,[2]base_substations_kalimantan!$A$2:$A$65,[2]base_substations_kalimantan!$H$2:$H$65)</f>
        <v>Kalimantan Barat</v>
      </c>
      <c r="P17" t="str">
        <f t="shared" si="0"/>
        <v>Kalimantan Barat</v>
      </c>
    </row>
    <row r="18" spans="1:16" x14ac:dyDescent="0.3">
      <c r="A18" t="s">
        <v>12</v>
      </c>
      <c r="B18" t="s">
        <v>38</v>
      </c>
      <c r="C18">
        <v>109.38</v>
      </c>
      <c r="D18">
        <v>-7.1999999999999995E-2</v>
      </c>
      <c r="G18" t="str">
        <f>_xlfn.XLOOKUP(B18,[1]plotting_generators_substation!$L$2:$L$464,[1]plotting_generators_substation!$C$2:$C$464)</f>
        <v>Kalimantan Barat</v>
      </c>
      <c r="H18">
        <v>50.4</v>
      </c>
      <c r="I18" t="s">
        <v>14</v>
      </c>
      <c r="J18" t="s">
        <v>15</v>
      </c>
      <c r="K18" t="s">
        <v>39</v>
      </c>
      <c r="L18">
        <v>109.2987</v>
      </c>
      <c r="M18">
        <v>-7.5399999999999995E-2</v>
      </c>
      <c r="N18">
        <f>_xlfn.XLOOKUP(K18,[2]base_substations_kalimantan!$A$2:$A$65,[2]base_substations_kalimantan!$G$2:$G$65)</f>
        <v>6</v>
      </c>
      <c r="O18" t="str">
        <f>_xlfn.XLOOKUP(K18,[2]base_substations_kalimantan!$A$2:$A$65,[2]base_substations_kalimantan!$H$2:$H$65)</f>
        <v>Kalimantan Barat</v>
      </c>
      <c r="P18" t="str">
        <f t="shared" si="0"/>
        <v>Kalimantan Barat</v>
      </c>
    </row>
    <row r="19" spans="1:16" x14ac:dyDescent="0.3">
      <c r="A19" t="s">
        <v>12</v>
      </c>
      <c r="B19" t="s">
        <v>40</v>
      </c>
      <c r="C19">
        <v>109.447</v>
      </c>
      <c r="D19">
        <v>-0.17899999999999999</v>
      </c>
      <c r="G19" t="str">
        <f>_xlfn.XLOOKUP(B19,[1]plotting_generators_substation!$L$2:$L$464,[1]plotting_generators_substation!$C$2:$C$464)</f>
        <v>Kalimantan Barat</v>
      </c>
      <c r="H19">
        <v>5</v>
      </c>
      <c r="I19" t="s">
        <v>32</v>
      </c>
      <c r="J19" t="s">
        <v>15</v>
      </c>
      <c r="K19" t="s">
        <v>41</v>
      </c>
      <c r="L19">
        <v>109.3809</v>
      </c>
      <c r="M19">
        <v>-7.3499999999999996E-2</v>
      </c>
      <c r="N19">
        <f>_xlfn.XLOOKUP(K19,[2]base_substations_kalimantan!$A$2:$A$65,[2]base_substations_kalimantan!$G$2:$G$65)</f>
        <v>8</v>
      </c>
      <c r="O19" t="str">
        <f>_xlfn.XLOOKUP(K19,[2]base_substations_kalimantan!$A$2:$A$65,[2]base_substations_kalimantan!$H$2:$H$65)</f>
        <v>Kalimantan Barat</v>
      </c>
      <c r="P19" t="str">
        <f t="shared" si="0"/>
        <v>Kalimantan Barat</v>
      </c>
    </row>
    <row r="20" spans="1:16" x14ac:dyDescent="0.3">
      <c r="A20" t="s">
        <v>12</v>
      </c>
      <c r="B20" t="s">
        <v>42</v>
      </c>
      <c r="C20">
        <v>109.461</v>
      </c>
      <c r="D20">
        <v>-1.1100000000000001</v>
      </c>
      <c r="G20" t="str">
        <f>_xlfn.XLOOKUP(B20,[1]plotting_generators_substation!$L$2:$L$464,[1]plotting_generators_substation!$C$2:$C$464)</f>
        <v>Kalimantan Barat</v>
      </c>
      <c r="H20">
        <v>1.196</v>
      </c>
      <c r="I20" t="s">
        <v>14</v>
      </c>
      <c r="J20" t="s">
        <v>15</v>
      </c>
      <c r="K20" t="s">
        <v>41</v>
      </c>
      <c r="L20">
        <v>109.3809</v>
      </c>
      <c r="M20">
        <v>-7.3499999999999996E-2</v>
      </c>
      <c r="N20">
        <f>_xlfn.XLOOKUP(K20,[2]base_substations_kalimantan!$A$2:$A$65,[2]base_substations_kalimantan!$G$2:$G$65)</f>
        <v>8</v>
      </c>
      <c r="O20" t="str">
        <f>_xlfn.XLOOKUP(K20,[2]base_substations_kalimantan!$A$2:$A$65,[2]base_substations_kalimantan!$H$2:$H$65)</f>
        <v>Kalimantan Barat</v>
      </c>
      <c r="P20" t="str">
        <f t="shared" si="0"/>
        <v>Kalimantan Barat</v>
      </c>
    </row>
    <row r="21" spans="1:16" x14ac:dyDescent="0.3">
      <c r="A21" t="s">
        <v>12</v>
      </c>
      <c r="B21" t="s">
        <v>43</v>
      </c>
      <c r="C21">
        <v>109.477</v>
      </c>
      <c r="D21">
        <v>0.81899999999999995</v>
      </c>
      <c r="G21" t="str">
        <f>_xlfn.XLOOKUP(B21,[1]plotting_generators_substation!$L$2:$L$464,[1]plotting_generators_substation!$C$2:$C$464)</f>
        <v>Kalimantan Barat</v>
      </c>
      <c r="H21">
        <v>0.5</v>
      </c>
      <c r="I21" t="s">
        <v>14</v>
      </c>
      <c r="J21" t="s">
        <v>15</v>
      </c>
      <c r="K21" t="s">
        <v>44</v>
      </c>
      <c r="L21">
        <v>109.4967</v>
      </c>
      <c r="M21">
        <v>0.90559999999999996</v>
      </c>
      <c r="N21">
        <f>_xlfn.XLOOKUP(K21,[2]base_substations_kalimantan!$A$2:$A$65,[2]base_substations_kalimantan!$G$2:$G$65)</f>
        <v>11</v>
      </c>
      <c r="O21" t="str">
        <f>_xlfn.XLOOKUP(K21,[2]base_substations_kalimantan!$A$2:$A$65,[2]base_substations_kalimantan!$H$2:$H$65)</f>
        <v>Kalimantan Barat</v>
      </c>
      <c r="P21" t="str">
        <f t="shared" si="0"/>
        <v>Kalimantan Barat</v>
      </c>
    </row>
    <row r="22" spans="1:16" x14ac:dyDescent="0.3">
      <c r="A22" t="s">
        <v>12</v>
      </c>
      <c r="B22" t="s">
        <v>495</v>
      </c>
      <c r="C22">
        <v>109.53700000000001</v>
      </c>
      <c r="D22">
        <v>0.749</v>
      </c>
      <c r="G22" t="str">
        <f>_xlfn.XLOOKUP(B22,[1]plotting_generators_substation!$L$2:$L$464,[1]plotting_generators_substation!$C$2:$C$464)</f>
        <v>Kalimantan Barat</v>
      </c>
      <c r="H22">
        <v>0.57599999999999996</v>
      </c>
      <c r="I22" t="s">
        <v>14</v>
      </c>
      <c r="J22" t="s">
        <v>15</v>
      </c>
      <c r="K22" t="s">
        <v>44</v>
      </c>
      <c r="L22">
        <v>109.4967</v>
      </c>
      <c r="M22">
        <v>0.90559999999999996</v>
      </c>
      <c r="N22">
        <f>_xlfn.XLOOKUP(K22,[2]base_substations_kalimantan!$A$2:$A$65,[2]base_substations_kalimantan!$G$2:$G$65)</f>
        <v>11</v>
      </c>
      <c r="O22" t="str">
        <f>_xlfn.XLOOKUP(K22,[2]base_substations_kalimantan!$A$2:$A$65,[2]base_substations_kalimantan!$H$2:$H$65)</f>
        <v>Kalimantan Barat</v>
      </c>
      <c r="P22" t="str">
        <f t="shared" si="0"/>
        <v>Kalimantan Barat</v>
      </c>
    </row>
    <row r="23" spans="1:16" x14ac:dyDescent="0.3">
      <c r="A23" t="s">
        <v>12</v>
      </c>
      <c r="B23" t="s">
        <v>46</v>
      </c>
      <c r="C23">
        <v>109.59699999999999</v>
      </c>
      <c r="D23">
        <v>2.0070000000000001</v>
      </c>
      <c r="G23" t="str">
        <f>_xlfn.XLOOKUP(B23,[1]plotting_generators_substation!$L$2:$L$464,[1]plotting_generators_substation!$C$2:$C$464)</f>
        <v>Kalimantan Barat</v>
      </c>
      <c r="H23">
        <v>0.08</v>
      </c>
      <c r="I23" t="s">
        <v>47</v>
      </c>
      <c r="J23" t="s">
        <v>15</v>
      </c>
      <c r="K23" t="s">
        <v>44</v>
      </c>
      <c r="L23">
        <v>109.4967</v>
      </c>
      <c r="M23">
        <v>0.90559999999999996</v>
      </c>
      <c r="N23">
        <f>_xlfn.XLOOKUP(K23,[2]base_substations_kalimantan!$A$2:$A$65,[2]base_substations_kalimantan!$G$2:$G$65)</f>
        <v>11</v>
      </c>
      <c r="O23" t="str">
        <f>_xlfn.XLOOKUP(K23,[2]base_substations_kalimantan!$A$2:$A$65,[2]base_substations_kalimantan!$H$2:$H$65)</f>
        <v>Kalimantan Barat</v>
      </c>
      <c r="P23" t="str">
        <f t="shared" si="0"/>
        <v>Kalimantan Barat</v>
      </c>
    </row>
    <row r="24" spans="1:16" x14ac:dyDescent="0.3">
      <c r="A24" t="s">
        <v>12</v>
      </c>
      <c r="B24" t="s">
        <v>48</v>
      </c>
      <c r="C24">
        <v>109.602</v>
      </c>
      <c r="D24">
        <v>1.9970000000000001</v>
      </c>
      <c r="G24" t="str">
        <f>_xlfn.XLOOKUP(B24,[1]plotting_generators_substation!$L$2:$L$464,[1]plotting_generators_substation!$C$2:$C$464)</f>
        <v>Kalimantan Barat</v>
      </c>
      <c r="H24">
        <v>0.75</v>
      </c>
      <c r="I24" t="s">
        <v>14</v>
      </c>
      <c r="J24" t="s">
        <v>15</v>
      </c>
      <c r="K24" t="s">
        <v>44</v>
      </c>
      <c r="L24">
        <v>109.4967</v>
      </c>
      <c r="M24">
        <v>0.90559999999999996</v>
      </c>
      <c r="N24">
        <f>_xlfn.XLOOKUP(K24,[2]base_substations_kalimantan!$A$2:$A$65,[2]base_substations_kalimantan!$G$2:$G$65)</f>
        <v>11</v>
      </c>
      <c r="O24" t="str">
        <f>_xlfn.XLOOKUP(K24,[2]base_substations_kalimantan!$A$2:$A$65,[2]base_substations_kalimantan!$H$2:$H$65)</f>
        <v>Kalimantan Barat</v>
      </c>
      <c r="P24" t="str">
        <f t="shared" si="0"/>
        <v>Kalimantan Barat</v>
      </c>
    </row>
    <row r="25" spans="1:16" x14ac:dyDescent="0.3">
      <c r="A25" t="s">
        <v>12</v>
      </c>
      <c r="B25" t="s">
        <v>49</v>
      </c>
      <c r="C25">
        <v>109.643</v>
      </c>
      <c r="D25">
        <v>1.62</v>
      </c>
      <c r="G25" t="str">
        <f>_xlfn.XLOOKUP(B25,[1]plotting_generators_substation!$L$2:$L$464,[1]plotting_generators_substation!$C$2:$C$464)</f>
        <v>Kalimantan Barat</v>
      </c>
      <c r="H25">
        <v>0.22500000000000001</v>
      </c>
      <c r="I25" t="s">
        <v>50</v>
      </c>
      <c r="J25" t="s">
        <v>15</v>
      </c>
      <c r="K25" t="s">
        <v>44</v>
      </c>
      <c r="L25">
        <v>109.4967</v>
      </c>
      <c r="M25">
        <v>0.90559999999999996</v>
      </c>
      <c r="N25">
        <f>_xlfn.XLOOKUP(K25,[2]base_substations_kalimantan!$A$2:$A$65,[2]base_substations_kalimantan!$G$2:$G$65)</f>
        <v>11</v>
      </c>
      <c r="O25" t="str">
        <f>_xlfn.XLOOKUP(K25,[2]base_substations_kalimantan!$A$2:$A$65,[2]base_substations_kalimantan!$H$2:$H$65)</f>
        <v>Kalimantan Barat</v>
      </c>
      <c r="P25" t="str">
        <f t="shared" si="0"/>
        <v>Kalimantan Barat</v>
      </c>
    </row>
    <row r="26" spans="1:16" x14ac:dyDescent="0.3">
      <c r="A26" t="s">
        <v>12</v>
      </c>
      <c r="B26" t="s">
        <v>51</v>
      </c>
      <c r="C26">
        <v>109.68</v>
      </c>
      <c r="D26">
        <v>1.609</v>
      </c>
      <c r="G26" t="str">
        <f>_xlfn.XLOOKUP(B26,[1]plotting_generators_substation!$L$2:$L$464,[1]plotting_generators_substation!$C$2:$C$464)</f>
        <v>Kalimantan Barat</v>
      </c>
      <c r="H26">
        <v>0.8</v>
      </c>
      <c r="I26" t="s">
        <v>50</v>
      </c>
      <c r="J26" t="s">
        <v>15</v>
      </c>
      <c r="K26" t="s">
        <v>489</v>
      </c>
      <c r="L26">
        <v>109.4966</v>
      </c>
      <c r="M26">
        <v>0.90659999999999996</v>
      </c>
      <c r="N26">
        <f>_xlfn.XLOOKUP(K26,[2]base_substations_kalimantan!$A$2:$A$65,[2]base_substations_kalimantan!$G$2:$G$65)</f>
        <v>12</v>
      </c>
      <c r="O26" t="str">
        <f>_xlfn.XLOOKUP(K26,[2]base_substations_kalimantan!$A$2:$A$65,[2]base_substations_kalimantan!$H$2:$H$65)</f>
        <v>Kalimantan Barat</v>
      </c>
      <c r="P26" t="str">
        <f t="shared" si="0"/>
        <v>Kalimantan Barat</v>
      </c>
    </row>
    <row r="27" spans="1:16" x14ac:dyDescent="0.3">
      <c r="A27" t="s">
        <v>12</v>
      </c>
      <c r="B27" t="s">
        <v>52</v>
      </c>
      <c r="C27">
        <v>109.682</v>
      </c>
      <c r="D27">
        <v>-1.208</v>
      </c>
      <c r="G27" t="str">
        <f>_xlfn.XLOOKUP(B27,[1]plotting_generators_substation!$L$2:$L$464,[1]plotting_generators_substation!$C$2:$C$464)</f>
        <v>Kalimantan Barat</v>
      </c>
      <c r="H27">
        <v>1.0840000000000001</v>
      </c>
      <c r="I27" t="s">
        <v>14</v>
      </c>
      <c r="J27" t="s">
        <v>15</v>
      </c>
      <c r="K27" t="s">
        <v>53</v>
      </c>
      <c r="L27">
        <v>110.0932</v>
      </c>
      <c r="M27">
        <v>1.5E-3</v>
      </c>
      <c r="N27">
        <f>_xlfn.XLOOKUP(K27,[2]base_substations_kalimantan!$A$2:$A$65,[2]base_substations_kalimantan!$G$2:$G$65)</f>
        <v>9</v>
      </c>
      <c r="O27" t="str">
        <f>_xlfn.XLOOKUP(K27,[2]base_substations_kalimantan!$A$2:$A$65,[2]base_substations_kalimantan!$H$2:$H$65)</f>
        <v>Kalimantan Barat</v>
      </c>
      <c r="P27" t="str">
        <f t="shared" si="0"/>
        <v>Kalimantan Barat</v>
      </c>
    </row>
    <row r="28" spans="1:16" x14ac:dyDescent="0.3">
      <c r="A28" t="s">
        <v>12</v>
      </c>
      <c r="B28" t="s">
        <v>54</v>
      </c>
      <c r="C28">
        <v>109.744</v>
      </c>
      <c r="D28">
        <v>1.1240000000000001</v>
      </c>
      <c r="G28" t="str">
        <f>_xlfn.XLOOKUP(B28,[1]plotting_generators_substation!$L$2:$L$464,[1]plotting_generators_substation!$C$2:$C$464)</f>
        <v>Kalimantan Barat</v>
      </c>
      <c r="H28">
        <v>1.5</v>
      </c>
      <c r="I28" t="s">
        <v>50</v>
      </c>
      <c r="J28" t="s">
        <v>15</v>
      </c>
      <c r="K28" t="s">
        <v>44</v>
      </c>
      <c r="L28">
        <v>109.4967</v>
      </c>
      <c r="M28">
        <v>0.90559999999999996</v>
      </c>
      <c r="N28">
        <f>_xlfn.XLOOKUP(K28,[2]base_substations_kalimantan!$A$2:$A$65,[2]base_substations_kalimantan!$G$2:$G$65)</f>
        <v>11</v>
      </c>
      <c r="O28" t="str">
        <f>_xlfn.XLOOKUP(K28,[2]base_substations_kalimantan!$A$2:$A$65,[2]base_substations_kalimantan!$H$2:$H$65)</f>
        <v>Kalimantan Barat</v>
      </c>
      <c r="P28" t="str">
        <f t="shared" si="0"/>
        <v>Kalimantan Barat</v>
      </c>
    </row>
    <row r="29" spans="1:16" x14ac:dyDescent="0.3">
      <c r="A29" t="s">
        <v>12</v>
      </c>
      <c r="B29" t="s">
        <v>55</v>
      </c>
      <c r="C29">
        <v>109.85899999999999</v>
      </c>
      <c r="D29">
        <v>-0.26800000000000002</v>
      </c>
      <c r="G29" t="str">
        <f>_xlfn.XLOOKUP(B29,[1]plotting_generators_substation!$L$2:$L$464,[1]plotting_generators_substation!$C$2:$C$464)</f>
        <v>Kalimantan Barat</v>
      </c>
      <c r="H29">
        <v>0.44</v>
      </c>
      <c r="I29" t="s">
        <v>14</v>
      </c>
      <c r="J29" t="s">
        <v>15</v>
      </c>
      <c r="K29" t="s">
        <v>53</v>
      </c>
      <c r="L29">
        <v>110.0932</v>
      </c>
      <c r="M29">
        <v>1.5E-3</v>
      </c>
      <c r="N29">
        <f>_xlfn.XLOOKUP(K29,[2]base_substations_kalimantan!$A$2:$A$65,[2]base_substations_kalimantan!$G$2:$G$65)</f>
        <v>9</v>
      </c>
      <c r="O29" t="str">
        <f>_xlfn.XLOOKUP(K29,[2]base_substations_kalimantan!$A$2:$A$65,[2]base_substations_kalimantan!$H$2:$H$65)</f>
        <v>Kalimantan Barat</v>
      </c>
      <c r="P29" t="str">
        <f t="shared" si="0"/>
        <v>Kalimantan Barat</v>
      </c>
    </row>
    <row r="30" spans="1:16" x14ac:dyDescent="0.3">
      <c r="A30" t="s">
        <v>12</v>
      </c>
      <c r="B30" t="s">
        <v>56</v>
      </c>
      <c r="C30">
        <v>109.85899999999999</v>
      </c>
      <c r="D30">
        <v>-0.26800000000000002</v>
      </c>
      <c r="G30" t="str">
        <f>_xlfn.XLOOKUP(B30,[1]plotting_generators_substation!$L$2:$L$464,[1]plotting_generators_substation!$C$2:$C$464)</f>
        <v>Kalimantan Barat</v>
      </c>
      <c r="H30">
        <v>0.06</v>
      </c>
      <c r="I30" t="s">
        <v>47</v>
      </c>
      <c r="J30" t="s">
        <v>15</v>
      </c>
      <c r="K30" t="s">
        <v>53</v>
      </c>
      <c r="L30">
        <v>110.0932</v>
      </c>
      <c r="M30">
        <v>1.5E-3</v>
      </c>
      <c r="N30">
        <f>_xlfn.XLOOKUP(K30,[2]base_substations_kalimantan!$A$2:$A$65,[2]base_substations_kalimantan!$G$2:$G$65)</f>
        <v>9</v>
      </c>
      <c r="O30" t="str">
        <f>_xlfn.XLOOKUP(K30,[2]base_substations_kalimantan!$A$2:$A$65,[2]base_substations_kalimantan!$H$2:$H$65)</f>
        <v>Kalimantan Barat</v>
      </c>
      <c r="P30" t="str">
        <f t="shared" si="0"/>
        <v>Kalimantan Barat</v>
      </c>
    </row>
    <row r="31" spans="1:16" x14ac:dyDescent="0.3">
      <c r="A31" t="s">
        <v>12</v>
      </c>
      <c r="B31" t="s">
        <v>57</v>
      </c>
      <c r="C31">
        <v>109.864</v>
      </c>
      <c r="D31">
        <v>0.38600000000000001</v>
      </c>
      <c r="G31" t="str">
        <f>_xlfn.XLOOKUP(B31,[1]plotting_generators_substation!$L$2:$L$464,[1]plotting_generators_substation!$C$2:$C$464)</f>
        <v>Kalimantan Barat</v>
      </c>
      <c r="H31">
        <v>1.72</v>
      </c>
      <c r="I31" t="s">
        <v>14</v>
      </c>
      <c r="J31" t="s">
        <v>15</v>
      </c>
      <c r="K31" t="s">
        <v>44</v>
      </c>
      <c r="L31">
        <v>109.4967</v>
      </c>
      <c r="M31">
        <v>0.90559999999999996</v>
      </c>
      <c r="N31">
        <f>_xlfn.XLOOKUP(K31,[2]base_substations_kalimantan!$A$2:$A$65,[2]base_substations_kalimantan!$G$2:$G$65)</f>
        <v>11</v>
      </c>
      <c r="O31" t="str">
        <f>_xlfn.XLOOKUP(K31,[2]base_substations_kalimantan!$A$2:$A$65,[2]base_substations_kalimantan!$H$2:$H$65)</f>
        <v>Kalimantan Barat</v>
      </c>
      <c r="P31" t="str">
        <f t="shared" si="0"/>
        <v>Kalimantan Barat</v>
      </c>
    </row>
    <row r="32" spans="1:16" x14ac:dyDescent="0.3">
      <c r="A32" t="s">
        <v>12</v>
      </c>
      <c r="B32" t="s">
        <v>58</v>
      </c>
      <c r="C32">
        <v>109.94199999999999</v>
      </c>
      <c r="D32">
        <v>-1.782</v>
      </c>
      <c r="G32" t="str">
        <f>_xlfn.XLOOKUP(B32,[1]plotting_generators_substation!$L$2:$L$464,[1]plotting_generators_substation!$C$2:$C$464)</f>
        <v>Kalimantan Barat</v>
      </c>
      <c r="H32">
        <v>10</v>
      </c>
      <c r="I32" t="s">
        <v>18</v>
      </c>
      <c r="J32" t="s">
        <v>15</v>
      </c>
      <c r="K32" t="s">
        <v>53</v>
      </c>
      <c r="L32">
        <v>110.0932</v>
      </c>
      <c r="M32">
        <v>1.5E-3</v>
      </c>
      <c r="N32">
        <f>_xlfn.XLOOKUP(K32,[2]base_substations_kalimantan!$A$2:$A$65,[2]base_substations_kalimantan!$G$2:$G$65)</f>
        <v>9</v>
      </c>
      <c r="O32" t="str">
        <f>_xlfn.XLOOKUP(K32,[2]base_substations_kalimantan!$A$2:$A$65,[2]base_substations_kalimantan!$H$2:$H$65)</f>
        <v>Kalimantan Barat</v>
      </c>
      <c r="P32" t="str">
        <f t="shared" si="0"/>
        <v>Kalimantan Barat</v>
      </c>
    </row>
    <row r="33" spans="1:16" x14ac:dyDescent="0.3">
      <c r="A33" t="s">
        <v>12</v>
      </c>
      <c r="B33" t="s">
        <v>59</v>
      </c>
      <c r="C33">
        <v>109.94199999999999</v>
      </c>
      <c r="D33">
        <v>-1.782</v>
      </c>
      <c r="G33" t="str">
        <f>_xlfn.XLOOKUP(B33,[1]plotting_generators_substation!$L$2:$L$464,[1]plotting_generators_substation!$C$2:$C$464)</f>
        <v>Kalimantan Barat</v>
      </c>
      <c r="H33">
        <v>10</v>
      </c>
      <c r="I33" t="s">
        <v>18</v>
      </c>
      <c r="J33" t="s">
        <v>15</v>
      </c>
      <c r="K33" t="s">
        <v>53</v>
      </c>
      <c r="L33">
        <v>110.0932</v>
      </c>
      <c r="M33">
        <v>1.5E-3</v>
      </c>
      <c r="N33">
        <f>_xlfn.XLOOKUP(K33,[2]base_substations_kalimantan!$A$2:$A$65,[2]base_substations_kalimantan!$G$2:$G$65)</f>
        <v>9</v>
      </c>
      <c r="O33" t="str">
        <f>_xlfn.XLOOKUP(K33,[2]base_substations_kalimantan!$A$2:$A$65,[2]base_substations_kalimantan!$H$2:$H$65)</f>
        <v>Kalimantan Barat</v>
      </c>
      <c r="P33" t="str">
        <f t="shared" si="0"/>
        <v>Kalimantan Barat</v>
      </c>
    </row>
    <row r="34" spans="1:16" x14ac:dyDescent="0.3">
      <c r="A34" t="s">
        <v>12</v>
      </c>
      <c r="B34" t="s">
        <v>60</v>
      </c>
      <c r="C34">
        <v>109.95099999999999</v>
      </c>
      <c r="D34">
        <v>-1.135</v>
      </c>
      <c r="G34" t="str">
        <f>_xlfn.XLOOKUP(B34,[1]plotting_generators_substation!$L$2:$L$464,[1]plotting_generators_substation!$C$2:$C$464)</f>
        <v>Kalimantan Barat</v>
      </c>
      <c r="H34">
        <v>7.98</v>
      </c>
      <c r="I34" t="s">
        <v>14</v>
      </c>
      <c r="J34" t="s">
        <v>15</v>
      </c>
      <c r="K34" t="s">
        <v>53</v>
      </c>
      <c r="L34">
        <v>110.0932</v>
      </c>
      <c r="M34">
        <v>1.5E-3</v>
      </c>
      <c r="N34">
        <f>_xlfn.XLOOKUP(K34,[2]base_substations_kalimantan!$A$2:$A$65,[2]base_substations_kalimantan!$G$2:$G$65)</f>
        <v>9</v>
      </c>
      <c r="O34" t="str">
        <f>_xlfn.XLOOKUP(K34,[2]base_substations_kalimantan!$A$2:$A$65,[2]base_substations_kalimantan!$H$2:$H$65)</f>
        <v>Kalimantan Barat</v>
      </c>
      <c r="P34" t="str">
        <f t="shared" si="0"/>
        <v>Kalimantan Barat</v>
      </c>
    </row>
    <row r="35" spans="1:16" x14ac:dyDescent="0.3">
      <c r="A35" t="s">
        <v>12</v>
      </c>
      <c r="B35" t="s">
        <v>61</v>
      </c>
      <c r="C35">
        <v>109.952</v>
      </c>
      <c r="D35">
        <v>-1.782</v>
      </c>
      <c r="G35" t="str">
        <f>_xlfn.XLOOKUP(B35,[1]plotting_generators_substation!$L$2:$L$464,[1]plotting_generators_substation!$C$2:$C$464)</f>
        <v>Kalimantan Barat</v>
      </c>
      <c r="H35">
        <v>7.5</v>
      </c>
      <c r="I35" t="s">
        <v>18</v>
      </c>
      <c r="J35" t="s">
        <v>15</v>
      </c>
      <c r="K35" t="s">
        <v>53</v>
      </c>
      <c r="L35">
        <v>110.0932</v>
      </c>
      <c r="M35">
        <v>1.5E-3</v>
      </c>
      <c r="N35">
        <f>_xlfn.XLOOKUP(K35,[2]base_substations_kalimantan!$A$2:$A$65,[2]base_substations_kalimantan!$G$2:$G$65)</f>
        <v>9</v>
      </c>
      <c r="O35" t="str">
        <f>_xlfn.XLOOKUP(K35,[2]base_substations_kalimantan!$A$2:$A$65,[2]base_substations_kalimantan!$H$2:$H$65)</f>
        <v>Kalimantan Barat</v>
      </c>
      <c r="P35" t="str">
        <f t="shared" si="0"/>
        <v>Kalimantan Barat</v>
      </c>
    </row>
    <row r="36" spans="1:16" x14ac:dyDescent="0.3">
      <c r="A36" t="s">
        <v>12</v>
      </c>
      <c r="B36" t="s">
        <v>62</v>
      </c>
      <c r="C36">
        <v>109.952</v>
      </c>
      <c r="D36">
        <v>-1.782</v>
      </c>
      <c r="G36" t="str">
        <f>_xlfn.XLOOKUP(B36,[1]plotting_generators_substation!$L$2:$L$464,[1]plotting_generators_substation!$C$2:$C$464)</f>
        <v>Kalimantan Barat</v>
      </c>
      <c r="H36">
        <v>7.5</v>
      </c>
      <c r="I36" t="s">
        <v>18</v>
      </c>
      <c r="J36" t="s">
        <v>15</v>
      </c>
      <c r="K36" t="s">
        <v>53</v>
      </c>
      <c r="L36">
        <v>110.0932</v>
      </c>
      <c r="M36">
        <v>1.5E-3</v>
      </c>
      <c r="N36">
        <f>_xlfn.XLOOKUP(K36,[2]base_substations_kalimantan!$A$2:$A$65,[2]base_substations_kalimantan!$G$2:$G$65)</f>
        <v>9</v>
      </c>
      <c r="O36" t="str">
        <f>_xlfn.XLOOKUP(K36,[2]base_substations_kalimantan!$A$2:$A$65,[2]base_substations_kalimantan!$H$2:$H$65)</f>
        <v>Kalimantan Barat</v>
      </c>
      <c r="P36" t="str">
        <f t="shared" si="0"/>
        <v>Kalimantan Barat</v>
      </c>
    </row>
    <row r="37" spans="1:16" x14ac:dyDescent="0.3">
      <c r="A37" t="s">
        <v>12</v>
      </c>
      <c r="B37" t="s">
        <v>63</v>
      </c>
      <c r="C37">
        <v>109.97199999999999</v>
      </c>
      <c r="D37">
        <v>-1.782</v>
      </c>
      <c r="G37" t="str">
        <f>_xlfn.XLOOKUP(B37,[1]plotting_generators_substation!$L$2:$L$464,[1]plotting_generators_substation!$C$2:$C$464)</f>
        <v>Kalimantan Barat</v>
      </c>
      <c r="H37">
        <v>3.5</v>
      </c>
      <c r="I37" t="s">
        <v>32</v>
      </c>
      <c r="J37" t="s">
        <v>15</v>
      </c>
      <c r="K37" t="s">
        <v>53</v>
      </c>
      <c r="L37">
        <v>110.0932</v>
      </c>
      <c r="M37">
        <v>1.5E-3</v>
      </c>
      <c r="N37">
        <f>_xlfn.XLOOKUP(K37,[2]base_substations_kalimantan!$A$2:$A$65,[2]base_substations_kalimantan!$G$2:$G$65)</f>
        <v>9</v>
      </c>
      <c r="O37" t="str">
        <f>_xlfn.XLOOKUP(K37,[2]base_substations_kalimantan!$A$2:$A$65,[2]base_substations_kalimantan!$H$2:$H$65)</f>
        <v>Kalimantan Barat</v>
      </c>
      <c r="P37" t="str">
        <f t="shared" si="0"/>
        <v>Kalimantan Barat</v>
      </c>
    </row>
    <row r="38" spans="1:16" x14ac:dyDescent="0.3">
      <c r="A38" t="s">
        <v>12</v>
      </c>
      <c r="B38" t="s">
        <v>64</v>
      </c>
      <c r="C38">
        <v>109.977</v>
      </c>
      <c r="D38">
        <v>-1.802</v>
      </c>
      <c r="G38" t="str">
        <f>_xlfn.XLOOKUP(B38,[1]plotting_generators_substation!$L$2:$L$464,[1]plotting_generators_substation!$C$2:$C$464)</f>
        <v>Kalimantan Barat</v>
      </c>
      <c r="H38">
        <v>14.798999999999999</v>
      </c>
      <c r="I38" t="s">
        <v>14</v>
      </c>
      <c r="J38" t="s">
        <v>15</v>
      </c>
      <c r="K38" t="s">
        <v>53</v>
      </c>
      <c r="L38">
        <v>110.0932</v>
      </c>
      <c r="M38">
        <v>1.5E-3</v>
      </c>
      <c r="N38">
        <f>_xlfn.XLOOKUP(K38,[2]base_substations_kalimantan!$A$2:$A$65,[2]base_substations_kalimantan!$G$2:$G$65)</f>
        <v>9</v>
      </c>
      <c r="O38" t="str">
        <f>_xlfn.XLOOKUP(K38,[2]base_substations_kalimantan!$A$2:$A$65,[2]base_substations_kalimantan!$H$2:$H$65)</f>
        <v>Kalimantan Barat</v>
      </c>
      <c r="P38" t="str">
        <f t="shared" si="0"/>
        <v>Kalimantan Barat</v>
      </c>
    </row>
    <row r="39" spans="1:16" x14ac:dyDescent="0.3">
      <c r="A39" t="s">
        <v>12</v>
      </c>
      <c r="B39" t="s">
        <v>65</v>
      </c>
      <c r="C39">
        <v>110.057</v>
      </c>
      <c r="D39">
        <v>1.073</v>
      </c>
      <c r="G39" t="str">
        <f>_xlfn.XLOOKUP(B39,[1]plotting_generators_substation!$L$2:$L$464,[1]plotting_generators_substation!$C$2:$C$464)</f>
        <v>Kalimantan Barat</v>
      </c>
      <c r="H39">
        <v>0.28000000000000003</v>
      </c>
      <c r="I39" t="s">
        <v>14</v>
      </c>
      <c r="J39" t="s">
        <v>15</v>
      </c>
      <c r="K39" t="s">
        <v>66</v>
      </c>
      <c r="L39">
        <v>110.001</v>
      </c>
      <c r="M39">
        <v>0.35339999999999999</v>
      </c>
      <c r="N39">
        <f>_xlfn.XLOOKUP(K39,[2]base_substations_kalimantan!$A$2:$A$65,[2]base_substations_kalimantan!$G$2:$G$65)</f>
        <v>10</v>
      </c>
      <c r="O39" t="str">
        <f>_xlfn.XLOOKUP(K39,[2]base_substations_kalimantan!$A$2:$A$65,[2]base_substations_kalimantan!$H$2:$H$65)</f>
        <v>Kalimantan Barat</v>
      </c>
      <c r="P39" t="str">
        <f t="shared" si="0"/>
        <v>Kalimantan Barat</v>
      </c>
    </row>
    <row r="40" spans="1:16" x14ac:dyDescent="0.3">
      <c r="A40" t="s">
        <v>12</v>
      </c>
      <c r="B40" t="s">
        <v>67</v>
      </c>
      <c r="C40">
        <v>110.071</v>
      </c>
      <c r="D40">
        <v>1.252</v>
      </c>
      <c r="G40" t="str">
        <f>_xlfn.XLOOKUP(B40,[1]plotting_generators_substation!$L$2:$L$464,[1]plotting_generators_substation!$C$2:$C$464)</f>
        <v>Kalimantan Barat</v>
      </c>
      <c r="H40">
        <v>0.04</v>
      </c>
      <c r="I40" t="s">
        <v>47</v>
      </c>
      <c r="J40" t="s">
        <v>15</v>
      </c>
      <c r="K40" t="s">
        <v>66</v>
      </c>
      <c r="L40">
        <v>110.001</v>
      </c>
      <c r="M40">
        <v>0.35339999999999999</v>
      </c>
      <c r="N40">
        <f>_xlfn.XLOOKUP(K40,[2]base_substations_kalimantan!$A$2:$A$65,[2]base_substations_kalimantan!$G$2:$G$65)</f>
        <v>10</v>
      </c>
      <c r="O40" t="str">
        <f>_xlfn.XLOOKUP(K40,[2]base_substations_kalimantan!$A$2:$A$65,[2]base_substations_kalimantan!$H$2:$H$65)</f>
        <v>Kalimantan Barat</v>
      </c>
      <c r="P40" t="str">
        <f t="shared" si="0"/>
        <v>Kalimantan Barat</v>
      </c>
    </row>
    <row r="41" spans="1:16" x14ac:dyDescent="0.3">
      <c r="A41" t="s">
        <v>12</v>
      </c>
      <c r="B41" t="s">
        <v>68</v>
      </c>
      <c r="C41">
        <v>110.104</v>
      </c>
      <c r="D41">
        <v>-0.23</v>
      </c>
      <c r="G41" t="str">
        <f>_xlfn.XLOOKUP(B41,[1]plotting_generators_substation!$L$2:$L$464,[1]plotting_generators_substation!$C$2:$C$464)</f>
        <v>Kalimantan Barat</v>
      </c>
      <c r="H41">
        <v>0.36799999999999999</v>
      </c>
      <c r="I41" t="s">
        <v>14</v>
      </c>
      <c r="J41" t="s">
        <v>15</v>
      </c>
      <c r="K41" t="s">
        <v>53</v>
      </c>
      <c r="L41">
        <v>110.0932</v>
      </c>
      <c r="M41">
        <v>1.5E-3</v>
      </c>
      <c r="N41">
        <f>_xlfn.XLOOKUP(K41,[2]base_substations_kalimantan!$A$2:$A$65,[2]base_substations_kalimantan!$G$2:$G$65)</f>
        <v>9</v>
      </c>
      <c r="O41" t="str">
        <f>_xlfn.XLOOKUP(K41,[2]base_substations_kalimantan!$A$2:$A$65,[2]base_substations_kalimantan!$H$2:$H$65)</f>
        <v>Kalimantan Barat</v>
      </c>
      <c r="P41" t="str">
        <f t="shared" si="0"/>
        <v>Kalimantan Barat</v>
      </c>
    </row>
    <row r="42" spans="1:16" x14ac:dyDescent="0.3">
      <c r="A42" t="s">
        <v>12</v>
      </c>
      <c r="B42" t="s">
        <v>69</v>
      </c>
      <c r="C42">
        <v>110.20699999999999</v>
      </c>
      <c r="D42">
        <v>-2.532</v>
      </c>
      <c r="G42" t="str">
        <f>_xlfn.XLOOKUP(B42,[1]plotting_generators_substation!$L$2:$L$464,[1]plotting_generators_substation!$C$2:$C$464)</f>
        <v>Kalimantan Barat</v>
      </c>
      <c r="H42">
        <v>0.82299999999999995</v>
      </c>
      <c r="I42" t="s">
        <v>14</v>
      </c>
      <c r="J42" t="s">
        <v>15</v>
      </c>
      <c r="K42" t="s">
        <v>53</v>
      </c>
      <c r="L42">
        <v>110.0932</v>
      </c>
      <c r="M42">
        <v>1.5E-3</v>
      </c>
      <c r="N42">
        <f>_xlfn.XLOOKUP(K42,[2]base_substations_kalimantan!$A$2:$A$65,[2]base_substations_kalimantan!$G$2:$G$65)</f>
        <v>9</v>
      </c>
      <c r="O42" t="str">
        <f>_xlfn.XLOOKUP(K42,[2]base_substations_kalimantan!$A$2:$A$65,[2]base_substations_kalimantan!$H$2:$H$65)</f>
        <v>Kalimantan Barat</v>
      </c>
      <c r="P42" t="str">
        <f t="shared" si="0"/>
        <v>Kalimantan Barat</v>
      </c>
    </row>
    <row r="43" spans="1:16" x14ac:dyDescent="0.3">
      <c r="A43" t="s">
        <v>12</v>
      </c>
      <c r="B43" t="s">
        <v>70</v>
      </c>
      <c r="C43">
        <v>110.29</v>
      </c>
      <c r="D43">
        <v>-1.6779999999999999</v>
      </c>
      <c r="G43" t="str">
        <f>_xlfn.XLOOKUP(B43,[1]plotting_generators_substation!$L$2:$L$464,[1]plotting_generators_substation!$C$2:$C$464)</f>
        <v>Kalimantan Barat</v>
      </c>
      <c r="H43">
        <v>0.04</v>
      </c>
      <c r="I43" t="s">
        <v>14</v>
      </c>
      <c r="J43" t="s">
        <v>15</v>
      </c>
      <c r="K43" t="s">
        <v>53</v>
      </c>
      <c r="L43">
        <v>110.0932</v>
      </c>
      <c r="M43">
        <v>1.5E-3</v>
      </c>
      <c r="N43">
        <f>_xlfn.XLOOKUP(K43,[2]base_substations_kalimantan!$A$2:$A$65,[2]base_substations_kalimantan!$G$2:$G$65)</f>
        <v>9</v>
      </c>
      <c r="O43" t="str">
        <f>_xlfn.XLOOKUP(K43,[2]base_substations_kalimantan!$A$2:$A$65,[2]base_substations_kalimantan!$H$2:$H$65)</f>
        <v>Kalimantan Barat</v>
      </c>
      <c r="P43" t="str">
        <f t="shared" si="0"/>
        <v>Kalimantan Barat</v>
      </c>
    </row>
    <row r="44" spans="1:16" x14ac:dyDescent="0.3">
      <c r="A44" t="s">
        <v>12</v>
      </c>
      <c r="B44" t="s">
        <v>71</v>
      </c>
      <c r="C44">
        <v>110.35</v>
      </c>
      <c r="D44">
        <v>1.3540000000000001</v>
      </c>
      <c r="G44" t="s">
        <v>492</v>
      </c>
      <c r="H44">
        <v>90</v>
      </c>
      <c r="I44" t="s">
        <v>50</v>
      </c>
      <c r="J44" t="s">
        <v>15</v>
      </c>
      <c r="K44" t="s">
        <v>66</v>
      </c>
      <c r="L44">
        <v>110.001</v>
      </c>
      <c r="M44">
        <v>0.35339999999999999</v>
      </c>
      <c r="N44">
        <f>_xlfn.XLOOKUP(K44,[2]base_substations_kalimantan!$A$2:$A$65,[2]base_substations_kalimantan!$G$2:$G$65)</f>
        <v>10</v>
      </c>
      <c r="O44" t="str">
        <f>_xlfn.XLOOKUP(K44,[2]base_substations_kalimantan!$A$2:$A$65,[2]base_substations_kalimantan!$H$2:$H$65)</f>
        <v>Kalimantan Barat</v>
      </c>
      <c r="P44" t="str">
        <f t="shared" si="0"/>
        <v>Kalimantan Barat</v>
      </c>
    </row>
    <row r="45" spans="1:16" x14ac:dyDescent="0.3">
      <c r="A45" t="s">
        <v>12</v>
      </c>
      <c r="B45" t="s">
        <v>72</v>
      </c>
      <c r="C45">
        <v>110.355</v>
      </c>
      <c r="D45">
        <v>0.98799999999999999</v>
      </c>
      <c r="G45" t="str">
        <f>_xlfn.XLOOKUP(B45,[1]plotting_generators_substation!$L$2:$L$464,[1]plotting_generators_substation!$C$2:$C$464)</f>
        <v>Kalimantan Barat</v>
      </c>
      <c r="H45">
        <v>1.1200000000000001</v>
      </c>
      <c r="I45" t="s">
        <v>50</v>
      </c>
      <c r="J45" t="s">
        <v>15</v>
      </c>
      <c r="K45" t="s">
        <v>489</v>
      </c>
      <c r="L45">
        <v>109.4966</v>
      </c>
      <c r="M45">
        <v>0.90659999999999996</v>
      </c>
      <c r="N45">
        <f>_xlfn.XLOOKUP(K45,[2]base_substations_kalimantan!$A$2:$A$65,[2]base_substations_kalimantan!$G$2:$G$65)</f>
        <v>12</v>
      </c>
      <c r="O45" t="str">
        <f>_xlfn.XLOOKUP(K45,[2]base_substations_kalimantan!$A$2:$A$65,[2]base_substations_kalimantan!$H$2:$H$65)</f>
        <v>Kalimantan Barat</v>
      </c>
      <c r="P45" t="str">
        <f t="shared" si="0"/>
        <v>Kalimantan Barat</v>
      </c>
    </row>
    <row r="46" spans="1:16" x14ac:dyDescent="0.3">
      <c r="A46" t="s">
        <v>12</v>
      </c>
      <c r="B46" t="s">
        <v>73</v>
      </c>
      <c r="C46">
        <v>110.369</v>
      </c>
      <c r="D46">
        <v>-0.52200000000000002</v>
      </c>
      <c r="G46" t="str">
        <f>_xlfn.XLOOKUP(B46,[1]plotting_generators_substation!$L$2:$L$464,[1]plotting_generators_substation!$C$2:$C$464)</f>
        <v>Kalimantan Barat</v>
      </c>
      <c r="H46">
        <v>3.0089999999999999</v>
      </c>
      <c r="I46" t="s">
        <v>14</v>
      </c>
      <c r="J46" t="s">
        <v>15</v>
      </c>
      <c r="K46" t="s">
        <v>53</v>
      </c>
      <c r="L46">
        <v>110.0932</v>
      </c>
      <c r="M46">
        <v>1.5E-3</v>
      </c>
      <c r="N46">
        <f>_xlfn.XLOOKUP(K46,[2]base_substations_kalimantan!$A$2:$A$65,[2]base_substations_kalimantan!$G$2:$G$65)</f>
        <v>9</v>
      </c>
      <c r="O46" t="str">
        <f>_xlfn.XLOOKUP(K46,[2]base_substations_kalimantan!$A$2:$A$65,[2]base_substations_kalimantan!$H$2:$H$65)</f>
        <v>Kalimantan Barat</v>
      </c>
      <c r="P46" t="str">
        <f t="shared" si="0"/>
        <v>Kalimantan Barat</v>
      </c>
    </row>
    <row r="47" spans="1:16" x14ac:dyDescent="0.3">
      <c r="A47" t="s">
        <v>12</v>
      </c>
      <c r="B47" t="s">
        <v>74</v>
      </c>
      <c r="C47">
        <v>110.38200000000001</v>
      </c>
      <c r="D47">
        <v>0.106</v>
      </c>
      <c r="G47" t="str">
        <f>_xlfn.XLOOKUP(B47,[1]plotting_generators_substation!$L$2:$L$464,[1]plotting_generators_substation!$C$2:$C$464)</f>
        <v>Kalimantan Barat</v>
      </c>
      <c r="H47">
        <v>1.5740000000000001</v>
      </c>
      <c r="I47" t="s">
        <v>14</v>
      </c>
      <c r="J47" t="s">
        <v>15</v>
      </c>
      <c r="K47" t="s">
        <v>53</v>
      </c>
      <c r="L47">
        <v>110.0932</v>
      </c>
      <c r="M47">
        <v>1.5E-3</v>
      </c>
      <c r="N47">
        <f>_xlfn.XLOOKUP(K47,[2]base_substations_kalimantan!$A$2:$A$65,[2]base_substations_kalimantan!$G$2:$G$65)</f>
        <v>9</v>
      </c>
      <c r="O47" t="str">
        <f>_xlfn.XLOOKUP(K47,[2]base_substations_kalimantan!$A$2:$A$65,[2]base_substations_kalimantan!$H$2:$H$65)</f>
        <v>Kalimantan Barat</v>
      </c>
      <c r="P47" t="str">
        <f t="shared" si="0"/>
        <v>Kalimantan Barat</v>
      </c>
    </row>
    <row r="48" spans="1:16" x14ac:dyDescent="0.3">
      <c r="A48" t="s">
        <v>12</v>
      </c>
      <c r="B48" t="s">
        <v>75</v>
      </c>
      <c r="C48">
        <v>110.455</v>
      </c>
      <c r="D48">
        <v>-1.1839999999999999</v>
      </c>
      <c r="G48" t="str">
        <f>_xlfn.XLOOKUP(B48,[1]plotting_generators_substation!$L$2:$L$464,[1]plotting_generators_substation!$C$2:$C$464)</f>
        <v>Kalimantan Barat</v>
      </c>
      <c r="H48">
        <v>0.23599999999999999</v>
      </c>
      <c r="I48" t="s">
        <v>14</v>
      </c>
      <c r="J48" t="s">
        <v>15</v>
      </c>
      <c r="K48" t="s">
        <v>53</v>
      </c>
      <c r="L48">
        <v>110.0932</v>
      </c>
      <c r="M48">
        <v>1.5E-3</v>
      </c>
      <c r="N48">
        <f>_xlfn.XLOOKUP(K48,[2]base_substations_kalimantan!$A$2:$A$65,[2]base_substations_kalimantan!$G$2:$G$65)</f>
        <v>9</v>
      </c>
      <c r="O48" t="str">
        <f>_xlfn.XLOOKUP(K48,[2]base_substations_kalimantan!$A$2:$A$65,[2]base_substations_kalimantan!$H$2:$H$65)</f>
        <v>Kalimantan Barat</v>
      </c>
      <c r="P48" t="str">
        <f t="shared" si="0"/>
        <v>Kalimantan Barat</v>
      </c>
    </row>
    <row r="49" spans="1:16" x14ac:dyDescent="0.3">
      <c r="A49" t="s">
        <v>12</v>
      </c>
      <c r="B49" t="s">
        <v>76</v>
      </c>
      <c r="C49">
        <v>110.486</v>
      </c>
      <c r="D49">
        <v>-0.95399999999999996</v>
      </c>
      <c r="G49" t="str">
        <f>_xlfn.XLOOKUP(B49,[1]plotting_generators_substation!$L$2:$L$464,[1]plotting_generators_substation!$C$2:$C$464)</f>
        <v>Kalimantan Barat</v>
      </c>
      <c r="H49">
        <v>2.7549999999999999</v>
      </c>
      <c r="I49" t="s">
        <v>14</v>
      </c>
      <c r="J49" t="s">
        <v>15</v>
      </c>
      <c r="K49" t="s">
        <v>53</v>
      </c>
      <c r="L49">
        <v>110.0932</v>
      </c>
      <c r="M49">
        <v>1.5E-3</v>
      </c>
      <c r="N49">
        <f>_xlfn.XLOOKUP(K49,[2]base_substations_kalimantan!$A$2:$A$65,[2]base_substations_kalimantan!$G$2:$G$65)</f>
        <v>9</v>
      </c>
      <c r="O49" t="str">
        <f>_xlfn.XLOOKUP(K49,[2]base_substations_kalimantan!$A$2:$A$65,[2]base_substations_kalimantan!$H$2:$H$65)</f>
        <v>Kalimantan Barat</v>
      </c>
      <c r="P49" t="str">
        <f t="shared" si="0"/>
        <v>Kalimantan Barat</v>
      </c>
    </row>
    <row r="50" spans="1:16" x14ac:dyDescent="0.3">
      <c r="A50" t="s">
        <v>12</v>
      </c>
      <c r="B50" t="s">
        <v>77</v>
      </c>
      <c r="C50">
        <v>110.524</v>
      </c>
      <c r="D50">
        <v>-1.234</v>
      </c>
      <c r="G50" t="str">
        <f>_xlfn.XLOOKUP(B50,[1]plotting_generators_substation!$L$2:$L$464,[1]plotting_generators_substation!$C$2:$C$464)</f>
        <v>Kalimantan Barat</v>
      </c>
      <c r="H50">
        <v>1.4379999999999999</v>
      </c>
      <c r="I50" t="s">
        <v>14</v>
      </c>
      <c r="J50" t="s">
        <v>15</v>
      </c>
      <c r="K50" t="s">
        <v>53</v>
      </c>
      <c r="L50">
        <v>110.0932</v>
      </c>
      <c r="M50">
        <v>1.5E-3</v>
      </c>
      <c r="N50">
        <f>_xlfn.XLOOKUP(K50,[2]base_substations_kalimantan!$A$2:$A$65,[2]base_substations_kalimantan!$G$2:$G$65)</f>
        <v>9</v>
      </c>
      <c r="O50" t="str">
        <f>_xlfn.XLOOKUP(K50,[2]base_substations_kalimantan!$A$2:$A$65,[2]base_substations_kalimantan!$H$2:$H$65)</f>
        <v>Kalimantan Barat</v>
      </c>
      <c r="P50" t="str">
        <f t="shared" si="0"/>
        <v>Kalimantan Barat</v>
      </c>
    </row>
    <row r="51" spans="1:16" x14ac:dyDescent="0.3">
      <c r="A51" t="s">
        <v>12</v>
      </c>
      <c r="B51" t="s">
        <v>78</v>
      </c>
      <c r="C51">
        <v>110.556</v>
      </c>
      <c r="D51">
        <v>0.03</v>
      </c>
      <c r="G51" t="str">
        <f>_xlfn.XLOOKUP(B51,[1]plotting_generators_substation!$L$2:$L$464,[1]plotting_generators_substation!$C$2:$C$464)</f>
        <v>Kalimantan Barat</v>
      </c>
      <c r="H51">
        <v>7</v>
      </c>
      <c r="I51" t="s">
        <v>18</v>
      </c>
      <c r="J51" t="s">
        <v>15</v>
      </c>
      <c r="K51" t="s">
        <v>53</v>
      </c>
      <c r="L51">
        <v>110.0932</v>
      </c>
      <c r="M51">
        <v>1.5E-3</v>
      </c>
      <c r="N51">
        <f>_xlfn.XLOOKUP(K51,[2]base_substations_kalimantan!$A$2:$A$65,[2]base_substations_kalimantan!$G$2:$G$65)</f>
        <v>9</v>
      </c>
      <c r="O51" t="str">
        <f>_xlfn.XLOOKUP(K51,[2]base_substations_kalimantan!$A$2:$A$65,[2]base_substations_kalimantan!$H$2:$H$65)</f>
        <v>Kalimantan Barat</v>
      </c>
      <c r="P51" t="str">
        <f t="shared" si="0"/>
        <v>Kalimantan Barat</v>
      </c>
    </row>
    <row r="52" spans="1:16" x14ac:dyDescent="0.3">
      <c r="A52" t="s">
        <v>12</v>
      </c>
      <c r="B52" t="s">
        <v>79</v>
      </c>
      <c r="C52">
        <v>110.556</v>
      </c>
      <c r="D52">
        <v>0.03</v>
      </c>
      <c r="G52" t="str">
        <f>_xlfn.XLOOKUP(B52,[1]plotting_generators_substation!$L$2:$L$464,[1]plotting_generators_substation!$C$2:$C$464)</f>
        <v>Kalimantan Barat</v>
      </c>
      <c r="H52">
        <v>7</v>
      </c>
      <c r="I52" t="s">
        <v>18</v>
      </c>
      <c r="J52" t="s">
        <v>15</v>
      </c>
      <c r="K52" t="s">
        <v>53</v>
      </c>
      <c r="L52">
        <v>110.0932</v>
      </c>
      <c r="M52">
        <v>1.5E-3</v>
      </c>
      <c r="N52">
        <f>_xlfn.XLOOKUP(K52,[2]base_substations_kalimantan!$A$2:$A$65,[2]base_substations_kalimantan!$G$2:$G$65)</f>
        <v>9</v>
      </c>
      <c r="O52" t="str">
        <f>_xlfn.XLOOKUP(K52,[2]base_substations_kalimantan!$A$2:$A$65,[2]base_substations_kalimantan!$H$2:$H$65)</f>
        <v>Kalimantan Barat</v>
      </c>
      <c r="P52" t="str">
        <f t="shared" si="0"/>
        <v>Kalimantan Barat</v>
      </c>
    </row>
    <row r="53" spans="1:16" x14ac:dyDescent="0.3">
      <c r="A53" t="s">
        <v>12</v>
      </c>
      <c r="B53" t="s">
        <v>80</v>
      </c>
      <c r="C53">
        <v>110.56</v>
      </c>
      <c r="D53">
        <v>0.13500000000000001</v>
      </c>
      <c r="G53" t="str">
        <f>_xlfn.XLOOKUP(B53,[1]plotting_generators_substation!$L$2:$L$464,[1]plotting_generators_substation!$C$2:$C$464)</f>
        <v>Kalimantan Barat</v>
      </c>
      <c r="H53">
        <v>6</v>
      </c>
      <c r="I53" t="s">
        <v>14</v>
      </c>
      <c r="J53" t="s">
        <v>15</v>
      </c>
      <c r="K53" t="s">
        <v>66</v>
      </c>
      <c r="L53">
        <v>110.001</v>
      </c>
      <c r="M53">
        <v>0.35339999999999999</v>
      </c>
      <c r="N53">
        <f>_xlfn.XLOOKUP(K53,[2]base_substations_kalimantan!$A$2:$A$65,[2]base_substations_kalimantan!$G$2:$G$65)</f>
        <v>10</v>
      </c>
      <c r="O53" t="str">
        <f>_xlfn.XLOOKUP(K53,[2]base_substations_kalimantan!$A$2:$A$65,[2]base_substations_kalimantan!$H$2:$H$65)</f>
        <v>Kalimantan Barat</v>
      </c>
      <c r="P53" t="str">
        <f t="shared" si="0"/>
        <v>Kalimantan Barat</v>
      </c>
    </row>
    <row r="54" spans="1:16" x14ac:dyDescent="0.3">
      <c r="A54" t="s">
        <v>12</v>
      </c>
      <c r="B54" t="s">
        <v>81</v>
      </c>
      <c r="C54">
        <v>110.563</v>
      </c>
      <c r="D54">
        <v>-1.516</v>
      </c>
      <c r="G54" t="str">
        <f>_xlfn.XLOOKUP(B54,[1]plotting_generators_substation!$L$2:$L$464,[1]plotting_generators_substation!$C$2:$C$464)</f>
        <v>Kalimantan Barat</v>
      </c>
      <c r="H54">
        <v>0.75</v>
      </c>
      <c r="I54" t="s">
        <v>14</v>
      </c>
      <c r="J54" t="s">
        <v>15</v>
      </c>
      <c r="K54" t="s">
        <v>53</v>
      </c>
      <c r="L54">
        <v>110.0932</v>
      </c>
      <c r="M54">
        <v>1.5E-3</v>
      </c>
      <c r="N54">
        <f>_xlfn.XLOOKUP(K54,[2]base_substations_kalimantan!$A$2:$A$65,[2]base_substations_kalimantan!$G$2:$G$65)</f>
        <v>9</v>
      </c>
      <c r="O54" t="str">
        <f>_xlfn.XLOOKUP(K54,[2]base_substations_kalimantan!$A$2:$A$65,[2]base_substations_kalimantan!$H$2:$H$65)</f>
        <v>Kalimantan Barat</v>
      </c>
      <c r="P54" t="str">
        <f t="shared" si="0"/>
        <v>Kalimantan Barat</v>
      </c>
    </row>
    <row r="55" spans="1:16" x14ac:dyDescent="0.3">
      <c r="A55" t="s">
        <v>12</v>
      </c>
      <c r="B55" t="s">
        <v>82</v>
      </c>
      <c r="C55">
        <v>110.607</v>
      </c>
      <c r="D55">
        <v>0.124</v>
      </c>
      <c r="G55" t="str">
        <f>_xlfn.XLOOKUP(B55,[1]plotting_generators_substation!$L$2:$L$464,[1]plotting_generators_substation!$C$2:$C$464)</f>
        <v>Kalimantan Barat</v>
      </c>
      <c r="H55">
        <v>0.14000000000000001</v>
      </c>
      <c r="I55" t="s">
        <v>14</v>
      </c>
      <c r="J55" t="s">
        <v>15</v>
      </c>
      <c r="K55" t="s">
        <v>66</v>
      </c>
      <c r="L55">
        <v>110.001</v>
      </c>
      <c r="M55">
        <v>0.35339999999999999</v>
      </c>
      <c r="N55">
        <f>_xlfn.XLOOKUP(K55,[2]base_substations_kalimantan!$A$2:$A$65,[2]base_substations_kalimantan!$G$2:$G$65)</f>
        <v>10</v>
      </c>
      <c r="O55" t="str">
        <f>_xlfn.XLOOKUP(K55,[2]base_substations_kalimantan!$A$2:$A$65,[2]base_substations_kalimantan!$H$2:$H$65)</f>
        <v>Kalimantan Barat</v>
      </c>
      <c r="P55" t="str">
        <f t="shared" si="0"/>
        <v>Kalimantan Barat</v>
      </c>
    </row>
    <row r="56" spans="1:16" x14ac:dyDescent="0.3">
      <c r="A56" t="s">
        <v>12</v>
      </c>
      <c r="B56" t="s">
        <v>83</v>
      </c>
      <c r="C56">
        <v>110.611</v>
      </c>
      <c r="D56">
        <v>-1.8460000000000001</v>
      </c>
      <c r="G56" t="str">
        <f>_xlfn.XLOOKUP(B56,[1]plotting_generators_substation!$L$2:$L$464,[1]plotting_generators_substation!$C$2:$C$464)</f>
        <v>Kalimantan Barat</v>
      </c>
      <c r="H56">
        <v>1.35</v>
      </c>
      <c r="I56" t="s">
        <v>14</v>
      </c>
      <c r="J56" t="s">
        <v>15</v>
      </c>
      <c r="K56" t="s">
        <v>53</v>
      </c>
      <c r="L56">
        <v>110.0932</v>
      </c>
      <c r="M56">
        <v>1.5E-3</v>
      </c>
      <c r="N56">
        <f>_xlfn.XLOOKUP(K56,[2]base_substations_kalimantan!$A$2:$A$65,[2]base_substations_kalimantan!$G$2:$G$65)</f>
        <v>9</v>
      </c>
      <c r="O56" t="str">
        <f>_xlfn.XLOOKUP(K56,[2]base_substations_kalimantan!$A$2:$A$65,[2]base_substations_kalimantan!$H$2:$H$65)</f>
        <v>Kalimantan Barat</v>
      </c>
      <c r="P56" t="str">
        <f t="shared" si="0"/>
        <v>Kalimantan Barat</v>
      </c>
    </row>
    <row r="57" spans="1:16" x14ac:dyDescent="0.3">
      <c r="A57" t="s">
        <v>12</v>
      </c>
      <c r="B57" t="s">
        <v>84</v>
      </c>
      <c r="C57">
        <v>110.625</v>
      </c>
      <c r="D57">
        <v>-2.7930000000000001</v>
      </c>
      <c r="G57" t="str">
        <f>_xlfn.XLOOKUP(B57,[1]plotting_generators_substation!$L$2:$L$464,[1]plotting_generators_substation!$C$2:$C$464)</f>
        <v>Kalimantan Barat</v>
      </c>
      <c r="H57">
        <v>1.05</v>
      </c>
      <c r="I57" t="s">
        <v>14</v>
      </c>
      <c r="J57" t="s">
        <v>15</v>
      </c>
      <c r="K57" t="s">
        <v>53</v>
      </c>
      <c r="L57">
        <v>110.0932</v>
      </c>
      <c r="M57">
        <v>1.5E-3</v>
      </c>
      <c r="N57">
        <f>_xlfn.XLOOKUP(K57,[2]base_substations_kalimantan!$A$2:$A$65,[2]base_substations_kalimantan!$G$2:$G$65)</f>
        <v>9</v>
      </c>
      <c r="O57" t="str">
        <f>_xlfn.XLOOKUP(K57,[2]base_substations_kalimantan!$A$2:$A$65,[2]base_substations_kalimantan!$H$2:$H$65)</f>
        <v>Kalimantan Barat</v>
      </c>
      <c r="P57" t="str">
        <f t="shared" si="0"/>
        <v>Kalimantan Barat</v>
      </c>
    </row>
    <row r="58" spans="1:16" x14ac:dyDescent="0.3">
      <c r="A58" t="s">
        <v>12</v>
      </c>
      <c r="B58" t="s">
        <v>85</v>
      </c>
      <c r="C58">
        <v>110.708</v>
      </c>
      <c r="D58">
        <v>-2.125</v>
      </c>
      <c r="G58" t="str">
        <f>_xlfn.XLOOKUP(B58,[1]plotting_generators_substation!$L$2:$L$464,[1]plotting_generators_substation!$C$2:$C$464)</f>
        <v>Kalimantan Barat</v>
      </c>
      <c r="H58">
        <v>0.246</v>
      </c>
      <c r="I58" t="s">
        <v>14</v>
      </c>
      <c r="J58" t="s">
        <v>15</v>
      </c>
      <c r="K58" t="s">
        <v>53</v>
      </c>
      <c r="L58">
        <v>110.0932</v>
      </c>
      <c r="M58">
        <v>1.5E-3</v>
      </c>
      <c r="N58">
        <f>_xlfn.XLOOKUP(K58,[2]base_substations_kalimantan!$A$2:$A$65,[2]base_substations_kalimantan!$G$2:$G$65)</f>
        <v>9</v>
      </c>
      <c r="O58" t="str">
        <f>_xlfn.XLOOKUP(K58,[2]base_substations_kalimantan!$A$2:$A$65,[2]base_substations_kalimantan!$H$2:$H$65)</f>
        <v>Kalimantan Barat</v>
      </c>
      <c r="P58" t="str">
        <f t="shared" si="0"/>
        <v>Kalimantan Barat</v>
      </c>
    </row>
    <row r="59" spans="1:16" x14ac:dyDescent="0.3">
      <c r="A59" t="s">
        <v>12</v>
      </c>
      <c r="B59" t="s">
        <v>86</v>
      </c>
      <c r="C59">
        <v>110.739</v>
      </c>
      <c r="D59">
        <v>-2.9849999999999999</v>
      </c>
      <c r="G59" t="str">
        <f>_xlfn.XLOOKUP(B59,[1]plotting_generators_substation!$L$2:$L$464,[1]plotting_generators_substation!$C$2:$C$464)</f>
        <v>Kalimantan Tengah</v>
      </c>
      <c r="H59">
        <v>0.92</v>
      </c>
      <c r="I59" t="s">
        <v>14</v>
      </c>
      <c r="J59" t="s">
        <v>15</v>
      </c>
      <c r="K59" t="s">
        <v>97</v>
      </c>
      <c r="L59">
        <v>111.7037</v>
      </c>
      <c r="M59">
        <v>-2.6152000000000002</v>
      </c>
      <c r="N59">
        <f>_xlfn.XLOOKUP(K59,[2]base_substations_kalimantan!$A$2:$A$65,[2]base_substations_kalimantan!$G$2:$G$65)</f>
        <v>13</v>
      </c>
      <c r="O59" t="str">
        <f>_xlfn.XLOOKUP(K59,[2]base_substations_kalimantan!$A$2:$A$65,[2]base_substations_kalimantan!$H$2:$H$65)</f>
        <v>Kalimantan Tengah</v>
      </c>
      <c r="P59" t="str">
        <f t="shared" si="0"/>
        <v>Kalimantan Tengah</v>
      </c>
    </row>
    <row r="60" spans="1:16" x14ac:dyDescent="0.3">
      <c r="A60" t="s">
        <v>12</v>
      </c>
      <c r="B60" t="s">
        <v>87</v>
      </c>
      <c r="C60">
        <v>110.8</v>
      </c>
      <c r="D60">
        <v>-2.3029999999999999</v>
      </c>
      <c r="G60" t="str">
        <f>_xlfn.XLOOKUP(B60,[1]plotting_generators_substation!$L$2:$L$464,[1]plotting_generators_substation!$C$2:$C$464)</f>
        <v>Kalimantan Barat</v>
      </c>
      <c r="H60">
        <v>0.69499999999999995</v>
      </c>
      <c r="I60" t="s">
        <v>14</v>
      </c>
      <c r="J60" t="s">
        <v>15</v>
      </c>
      <c r="K60" t="s">
        <v>53</v>
      </c>
      <c r="L60">
        <v>110.0932</v>
      </c>
      <c r="M60">
        <v>1.5E-3</v>
      </c>
      <c r="N60">
        <f>_xlfn.XLOOKUP(K60,[2]base_substations_kalimantan!$A$2:$A$65,[2]base_substations_kalimantan!$G$2:$G$65)</f>
        <v>9</v>
      </c>
      <c r="O60" t="str">
        <f>_xlfn.XLOOKUP(K60,[2]base_substations_kalimantan!$A$2:$A$65,[2]base_substations_kalimantan!$H$2:$H$65)</f>
        <v>Kalimantan Barat</v>
      </c>
      <c r="P60" t="str">
        <f t="shared" si="0"/>
        <v>Kalimantan Barat</v>
      </c>
    </row>
    <row r="61" spans="1:16" x14ac:dyDescent="0.3">
      <c r="A61" t="s">
        <v>12</v>
      </c>
      <c r="B61" t="s">
        <v>88</v>
      </c>
      <c r="C61">
        <v>110.828</v>
      </c>
      <c r="D61">
        <v>0.435</v>
      </c>
      <c r="G61" t="str">
        <f>_xlfn.XLOOKUP(B61,[1]plotting_generators_substation!$L$2:$L$464,[1]plotting_generators_substation!$C$2:$C$464)</f>
        <v>Kalimantan Barat</v>
      </c>
      <c r="H61">
        <v>4.6900000000000004</v>
      </c>
      <c r="I61" t="s">
        <v>14</v>
      </c>
      <c r="J61" t="s">
        <v>15</v>
      </c>
      <c r="K61" t="s">
        <v>66</v>
      </c>
      <c r="L61">
        <v>110.001</v>
      </c>
      <c r="M61">
        <v>0.35339999999999999</v>
      </c>
      <c r="N61">
        <f>_xlfn.XLOOKUP(K61,[2]base_substations_kalimantan!$A$2:$A$65,[2]base_substations_kalimantan!$G$2:$G$65)</f>
        <v>10</v>
      </c>
      <c r="O61" t="str">
        <f>_xlfn.XLOOKUP(K61,[2]base_substations_kalimantan!$A$2:$A$65,[2]base_substations_kalimantan!$H$2:$H$65)</f>
        <v>Kalimantan Barat</v>
      </c>
      <c r="P61" t="str">
        <f t="shared" si="0"/>
        <v>Kalimantan Barat</v>
      </c>
    </row>
    <row r="62" spans="1:16" x14ac:dyDescent="0.3">
      <c r="A62" t="s">
        <v>12</v>
      </c>
      <c r="B62" t="s">
        <v>89</v>
      </c>
      <c r="C62">
        <v>110.89</v>
      </c>
      <c r="D62">
        <v>2.1000000000000001E-2</v>
      </c>
      <c r="G62" t="str">
        <f>_xlfn.XLOOKUP(B62,[1]plotting_generators_substation!$L$2:$L$464,[1]plotting_generators_substation!$C$2:$C$464)</f>
        <v>Kalimantan Barat</v>
      </c>
      <c r="H62">
        <v>2.3450000000000002</v>
      </c>
      <c r="I62" t="s">
        <v>14</v>
      </c>
      <c r="J62" t="s">
        <v>15</v>
      </c>
      <c r="K62" t="s">
        <v>53</v>
      </c>
      <c r="L62">
        <v>110.0932</v>
      </c>
      <c r="M62">
        <v>1.5E-3</v>
      </c>
      <c r="N62">
        <f>_xlfn.XLOOKUP(K62,[2]base_substations_kalimantan!$A$2:$A$65,[2]base_substations_kalimantan!$G$2:$G$65)</f>
        <v>9</v>
      </c>
      <c r="O62" t="str">
        <f>_xlfn.XLOOKUP(K62,[2]base_substations_kalimantan!$A$2:$A$65,[2]base_substations_kalimantan!$H$2:$H$65)</f>
        <v>Kalimantan Barat</v>
      </c>
      <c r="P62" t="str">
        <f t="shared" si="0"/>
        <v>Kalimantan Barat</v>
      </c>
    </row>
    <row r="63" spans="1:16" x14ac:dyDescent="0.3">
      <c r="A63" t="s">
        <v>12</v>
      </c>
      <c r="B63" t="s">
        <v>90</v>
      </c>
      <c r="C63">
        <v>110.959</v>
      </c>
      <c r="D63">
        <v>-1.984</v>
      </c>
      <c r="G63" t="str">
        <f>_xlfn.XLOOKUP(B63,[1]plotting_generators_substation!$L$2:$L$464,[1]plotting_generators_substation!$C$2:$C$464)</f>
        <v>Kalimantan Barat</v>
      </c>
      <c r="H63">
        <v>0.1</v>
      </c>
      <c r="I63" t="s">
        <v>50</v>
      </c>
      <c r="J63" t="s">
        <v>15</v>
      </c>
      <c r="K63" t="s">
        <v>53</v>
      </c>
      <c r="L63">
        <v>110.0932</v>
      </c>
      <c r="M63">
        <v>1.5E-3</v>
      </c>
      <c r="N63">
        <f>_xlfn.XLOOKUP(K63,[2]base_substations_kalimantan!$A$2:$A$65,[2]base_substations_kalimantan!$G$2:$G$65)</f>
        <v>9</v>
      </c>
      <c r="O63" t="str">
        <f>_xlfn.XLOOKUP(K63,[2]base_substations_kalimantan!$A$2:$A$65,[2]base_substations_kalimantan!$H$2:$H$65)</f>
        <v>Kalimantan Barat</v>
      </c>
      <c r="P63" t="str">
        <f t="shared" si="0"/>
        <v>Kalimantan Barat</v>
      </c>
    </row>
    <row r="64" spans="1:16" x14ac:dyDescent="0.3">
      <c r="A64" t="s">
        <v>12</v>
      </c>
      <c r="B64" t="s">
        <v>91</v>
      </c>
      <c r="C64">
        <v>111.02800000000001</v>
      </c>
      <c r="D64">
        <v>-2.448</v>
      </c>
      <c r="G64" t="str">
        <f>_xlfn.XLOOKUP(B64,[1]plotting_generators_substation!$L$2:$L$464,[1]plotting_generators_substation!$C$2:$C$464)</f>
        <v>Kalimantan Barat</v>
      </c>
      <c r="H64">
        <v>0.23200000000000001</v>
      </c>
      <c r="I64" t="s">
        <v>14</v>
      </c>
      <c r="J64" t="s">
        <v>15</v>
      </c>
      <c r="K64" t="s">
        <v>66</v>
      </c>
      <c r="L64">
        <v>110.001</v>
      </c>
      <c r="M64">
        <v>0.35339999999999999</v>
      </c>
      <c r="N64">
        <f>_xlfn.XLOOKUP(K64,[2]base_substations_kalimantan!$A$2:$A$65,[2]base_substations_kalimantan!$G$2:$G$65)</f>
        <v>10</v>
      </c>
      <c r="O64" t="str">
        <f>_xlfn.XLOOKUP(K64,[2]base_substations_kalimantan!$A$2:$A$65,[2]base_substations_kalimantan!$H$2:$H$65)</f>
        <v>Kalimantan Barat</v>
      </c>
      <c r="P64" t="str">
        <f t="shared" si="0"/>
        <v>Kalimantan Barat</v>
      </c>
    </row>
    <row r="65" spans="1:16" x14ac:dyDescent="0.3">
      <c r="A65" t="s">
        <v>12</v>
      </c>
      <c r="B65" t="s">
        <v>92</v>
      </c>
      <c r="C65">
        <v>111.032</v>
      </c>
      <c r="D65">
        <v>0.90800000000000003</v>
      </c>
      <c r="G65" t="str">
        <f>_xlfn.XLOOKUP(B65,[1]plotting_generators_substation!$L$2:$L$464,[1]plotting_generators_substation!$C$2:$C$464)</f>
        <v>Kalimantan Barat</v>
      </c>
      <c r="H65">
        <v>0.48799999999999999</v>
      </c>
      <c r="I65" t="s">
        <v>14</v>
      </c>
      <c r="J65" t="s">
        <v>15</v>
      </c>
      <c r="K65" t="s">
        <v>66</v>
      </c>
      <c r="L65">
        <v>110.001</v>
      </c>
      <c r="M65">
        <v>0.35339999999999999</v>
      </c>
      <c r="N65">
        <f>_xlfn.XLOOKUP(K65,[2]base_substations_kalimantan!$A$2:$A$65,[2]base_substations_kalimantan!$G$2:$G$65)</f>
        <v>10</v>
      </c>
      <c r="O65" t="str">
        <f>_xlfn.XLOOKUP(K65,[2]base_substations_kalimantan!$A$2:$A$65,[2]base_substations_kalimantan!$H$2:$H$65)</f>
        <v>Kalimantan Barat</v>
      </c>
      <c r="P65" t="str">
        <f t="shared" si="0"/>
        <v>Kalimantan Barat</v>
      </c>
    </row>
    <row r="66" spans="1:16" x14ac:dyDescent="0.3">
      <c r="A66" t="s">
        <v>12</v>
      </c>
      <c r="B66" t="s">
        <v>93</v>
      </c>
      <c r="C66">
        <v>111.04300000000001</v>
      </c>
      <c r="D66">
        <v>-1.61</v>
      </c>
      <c r="G66" t="str">
        <f>_xlfn.XLOOKUP(B66,[1]plotting_generators_substation!$L$2:$L$464,[1]plotting_generators_substation!$C$2:$C$464)</f>
        <v>Kalimantan Tengah</v>
      </c>
      <c r="H66">
        <v>0.28999999999999998</v>
      </c>
      <c r="I66" t="s">
        <v>14</v>
      </c>
      <c r="J66" t="s">
        <v>15</v>
      </c>
      <c r="K66" t="s">
        <v>97</v>
      </c>
      <c r="L66">
        <v>111.7037</v>
      </c>
      <c r="M66">
        <v>-2.6152000000000002</v>
      </c>
      <c r="N66">
        <f>_xlfn.XLOOKUP(K66,[2]base_substations_kalimantan!$A$2:$A$65,[2]base_substations_kalimantan!$G$2:$G$65)</f>
        <v>13</v>
      </c>
      <c r="O66" t="str">
        <f>_xlfn.XLOOKUP(K66,[2]base_substations_kalimantan!$A$2:$A$65,[2]base_substations_kalimantan!$H$2:$H$65)</f>
        <v>Kalimantan Tengah</v>
      </c>
      <c r="P66" t="str">
        <f t="shared" si="0"/>
        <v>Kalimantan Tengah</v>
      </c>
    </row>
    <row r="67" spans="1:16" x14ac:dyDescent="0.3">
      <c r="A67" t="s">
        <v>12</v>
      </c>
      <c r="B67" t="s">
        <v>94</v>
      </c>
      <c r="C67">
        <v>111.08199999999999</v>
      </c>
      <c r="D67">
        <v>0.33300000000000002</v>
      </c>
      <c r="G67" t="str">
        <f>_xlfn.XLOOKUP(B67,[1]plotting_generators_substation!$L$2:$L$464,[1]plotting_generators_substation!$C$2:$C$464)</f>
        <v>Kalimantan Barat</v>
      </c>
      <c r="H67">
        <v>0.505</v>
      </c>
      <c r="I67" t="s">
        <v>14</v>
      </c>
      <c r="J67" t="s">
        <v>15</v>
      </c>
      <c r="K67" t="s">
        <v>66</v>
      </c>
      <c r="L67">
        <v>110.001</v>
      </c>
      <c r="M67">
        <v>0.35339999999999999</v>
      </c>
      <c r="N67">
        <f>_xlfn.XLOOKUP(K67,[2]base_substations_kalimantan!$A$2:$A$65,[2]base_substations_kalimantan!$G$2:$G$65)</f>
        <v>10</v>
      </c>
      <c r="O67" t="str">
        <f>_xlfn.XLOOKUP(K67,[2]base_substations_kalimantan!$A$2:$A$65,[2]base_substations_kalimantan!$H$2:$H$65)</f>
        <v>Kalimantan Barat</v>
      </c>
      <c r="P67" t="str">
        <f t="shared" ref="P67:P130" si="1">IF(G67 = O67, G67, "FALSE")</f>
        <v>Kalimantan Barat</v>
      </c>
    </row>
    <row r="68" spans="1:16" x14ac:dyDescent="0.3">
      <c r="A68" t="s">
        <v>12</v>
      </c>
      <c r="B68" t="s">
        <v>95</v>
      </c>
      <c r="C68">
        <v>111.148</v>
      </c>
      <c r="D68">
        <v>1.004</v>
      </c>
      <c r="G68" t="str">
        <f>_xlfn.XLOOKUP(B68,[1]plotting_generators_substation!$L$2:$L$464,[1]plotting_generators_substation!$C$2:$C$464)</f>
        <v>Kalimantan Barat</v>
      </c>
      <c r="H68">
        <v>0.30599999999999999</v>
      </c>
      <c r="I68" t="s">
        <v>14</v>
      </c>
      <c r="J68" t="s">
        <v>15</v>
      </c>
      <c r="K68" t="s">
        <v>66</v>
      </c>
      <c r="L68">
        <v>110.001</v>
      </c>
      <c r="M68">
        <v>0.35339999999999999</v>
      </c>
      <c r="N68">
        <f>_xlfn.XLOOKUP(K68,[2]base_substations_kalimantan!$A$2:$A$65,[2]base_substations_kalimantan!$G$2:$G$65)</f>
        <v>10</v>
      </c>
      <c r="O68" t="str">
        <f>_xlfn.XLOOKUP(K68,[2]base_substations_kalimantan!$A$2:$A$65,[2]base_substations_kalimantan!$H$2:$H$65)</f>
        <v>Kalimantan Barat</v>
      </c>
      <c r="P68" t="str">
        <f t="shared" si="1"/>
        <v>Kalimantan Barat</v>
      </c>
    </row>
    <row r="69" spans="1:16" x14ac:dyDescent="0.3">
      <c r="A69" t="s">
        <v>12</v>
      </c>
      <c r="B69" t="s">
        <v>96</v>
      </c>
      <c r="C69">
        <v>111.164</v>
      </c>
      <c r="D69">
        <v>-2.7170000000000001</v>
      </c>
      <c r="G69" t="str">
        <f>_xlfn.XLOOKUP(B69,[1]plotting_generators_substation!$L$2:$L$464,[1]plotting_generators_substation!$C$2:$C$464)</f>
        <v>Kalimantan Tengah</v>
      </c>
      <c r="H69">
        <v>0.22</v>
      </c>
      <c r="I69" t="s">
        <v>14</v>
      </c>
      <c r="J69" t="s">
        <v>15</v>
      </c>
      <c r="K69" t="s">
        <v>97</v>
      </c>
      <c r="L69">
        <v>111.7037</v>
      </c>
      <c r="M69">
        <v>-2.6152000000000002</v>
      </c>
      <c r="N69">
        <f>_xlfn.XLOOKUP(K69,[2]base_substations_kalimantan!$A$2:$A$65,[2]base_substations_kalimantan!$G$2:$G$65)</f>
        <v>13</v>
      </c>
      <c r="O69" t="str">
        <f>_xlfn.XLOOKUP(K69,[2]base_substations_kalimantan!$A$2:$A$65,[2]base_substations_kalimantan!$H$2:$H$65)</f>
        <v>Kalimantan Tengah</v>
      </c>
      <c r="P69" t="str">
        <f t="shared" si="1"/>
        <v>Kalimantan Tengah</v>
      </c>
    </row>
    <row r="70" spans="1:16" x14ac:dyDescent="0.3">
      <c r="A70" t="s">
        <v>12</v>
      </c>
      <c r="B70" t="s">
        <v>98</v>
      </c>
      <c r="C70">
        <v>111.164</v>
      </c>
      <c r="D70">
        <v>-2.7170000000000001</v>
      </c>
      <c r="G70" t="str">
        <f>_xlfn.XLOOKUP(B70,[1]plotting_generators_substation!$L$2:$L$464,[1]plotting_generators_substation!$C$2:$C$464)</f>
        <v>Kalimantan Tengah</v>
      </c>
      <c r="H70">
        <v>0.24</v>
      </c>
      <c r="I70" t="s">
        <v>14</v>
      </c>
      <c r="J70" t="s">
        <v>15</v>
      </c>
      <c r="K70" t="s">
        <v>97</v>
      </c>
      <c r="L70">
        <v>111.7037</v>
      </c>
      <c r="M70">
        <v>-2.6152000000000002</v>
      </c>
      <c r="N70">
        <f>_xlfn.XLOOKUP(K70,[2]base_substations_kalimantan!$A$2:$A$65,[2]base_substations_kalimantan!$G$2:$G$65)</f>
        <v>13</v>
      </c>
      <c r="O70" t="str">
        <f>_xlfn.XLOOKUP(K70,[2]base_substations_kalimantan!$A$2:$A$65,[2]base_substations_kalimantan!$H$2:$H$65)</f>
        <v>Kalimantan Tengah</v>
      </c>
      <c r="P70" t="str">
        <f t="shared" si="1"/>
        <v>Kalimantan Tengah</v>
      </c>
    </row>
    <row r="71" spans="1:16" x14ac:dyDescent="0.3">
      <c r="A71" t="s">
        <v>12</v>
      </c>
      <c r="B71" t="s">
        <v>99</v>
      </c>
      <c r="C71">
        <v>111.164</v>
      </c>
      <c r="D71">
        <v>-2.7170000000000001</v>
      </c>
      <c r="G71" t="str">
        <f>_xlfn.XLOOKUP(B71,[1]plotting_generators_substation!$L$2:$L$464,[1]plotting_generators_substation!$C$2:$C$464)</f>
        <v>Kalimantan Tengah</v>
      </c>
      <c r="H71">
        <v>0.7</v>
      </c>
      <c r="I71" t="s">
        <v>14</v>
      </c>
      <c r="J71" t="s">
        <v>15</v>
      </c>
      <c r="K71" t="s">
        <v>97</v>
      </c>
      <c r="L71">
        <v>111.7037</v>
      </c>
      <c r="M71">
        <v>-2.6152000000000002</v>
      </c>
      <c r="N71">
        <f>_xlfn.XLOOKUP(K71,[2]base_substations_kalimantan!$A$2:$A$65,[2]base_substations_kalimantan!$G$2:$G$65)</f>
        <v>13</v>
      </c>
      <c r="O71" t="str">
        <f>_xlfn.XLOOKUP(K71,[2]base_substations_kalimantan!$A$2:$A$65,[2]base_substations_kalimantan!$H$2:$H$65)</f>
        <v>Kalimantan Tengah</v>
      </c>
      <c r="P71" t="str">
        <f t="shared" si="1"/>
        <v>Kalimantan Tengah</v>
      </c>
    </row>
    <row r="72" spans="1:16" x14ac:dyDescent="0.3">
      <c r="A72" t="s">
        <v>12</v>
      </c>
      <c r="B72" t="s">
        <v>100</v>
      </c>
      <c r="C72">
        <v>111.164</v>
      </c>
      <c r="D72">
        <v>-2.7170000000000001</v>
      </c>
      <c r="G72" t="str">
        <f>_xlfn.XLOOKUP(B72,[1]plotting_generators_substation!$L$2:$L$464,[1]plotting_generators_substation!$C$2:$C$464)</f>
        <v>Kalimantan Tengah</v>
      </c>
      <c r="H72">
        <v>0.52800000000000002</v>
      </c>
      <c r="I72" t="s">
        <v>14</v>
      </c>
      <c r="J72" t="s">
        <v>15</v>
      </c>
      <c r="K72" t="s">
        <v>97</v>
      </c>
      <c r="L72">
        <v>111.7037</v>
      </c>
      <c r="M72">
        <v>-2.6152000000000002</v>
      </c>
      <c r="N72">
        <f>_xlfn.XLOOKUP(K72,[2]base_substations_kalimantan!$A$2:$A$65,[2]base_substations_kalimantan!$G$2:$G$65)</f>
        <v>13</v>
      </c>
      <c r="O72" t="str">
        <f>_xlfn.XLOOKUP(K72,[2]base_substations_kalimantan!$A$2:$A$65,[2]base_substations_kalimantan!$H$2:$H$65)</f>
        <v>Kalimantan Tengah</v>
      </c>
      <c r="P72" t="str">
        <f t="shared" si="1"/>
        <v>Kalimantan Tengah</v>
      </c>
    </row>
    <row r="73" spans="1:16" x14ac:dyDescent="0.3">
      <c r="A73" t="s">
        <v>12</v>
      </c>
      <c r="B73" t="s">
        <v>101</v>
      </c>
      <c r="C73">
        <v>111.164</v>
      </c>
      <c r="D73">
        <v>-2.7170000000000001</v>
      </c>
      <c r="G73" t="str">
        <f>_xlfn.XLOOKUP(B73,[1]plotting_generators_substation!$L$2:$L$464,[1]plotting_generators_substation!$C$2:$C$464)</f>
        <v>Kalimantan Tengah</v>
      </c>
      <c r="H73">
        <v>1.33</v>
      </c>
      <c r="I73" t="s">
        <v>14</v>
      </c>
      <c r="J73" t="s">
        <v>15</v>
      </c>
      <c r="K73" t="s">
        <v>97</v>
      </c>
      <c r="L73">
        <v>111.7037</v>
      </c>
      <c r="M73">
        <v>-2.6152000000000002</v>
      </c>
      <c r="N73">
        <f>_xlfn.XLOOKUP(K73,[2]base_substations_kalimantan!$A$2:$A$65,[2]base_substations_kalimantan!$G$2:$G$65)</f>
        <v>13</v>
      </c>
      <c r="O73" t="str">
        <f>_xlfn.XLOOKUP(K73,[2]base_substations_kalimantan!$A$2:$A$65,[2]base_substations_kalimantan!$H$2:$H$65)</f>
        <v>Kalimantan Tengah</v>
      </c>
      <c r="P73" t="str">
        <f t="shared" si="1"/>
        <v>Kalimantan Tengah</v>
      </c>
    </row>
    <row r="74" spans="1:16" x14ac:dyDescent="0.3">
      <c r="A74" t="s">
        <v>12</v>
      </c>
      <c r="B74" t="s">
        <v>102</v>
      </c>
      <c r="C74">
        <v>111.164</v>
      </c>
      <c r="D74">
        <v>-2.7170000000000001</v>
      </c>
      <c r="G74" t="str">
        <f>_xlfn.XLOOKUP(B74,[1]plotting_generators_substation!$L$2:$L$464,[1]plotting_generators_substation!$C$2:$C$464)</f>
        <v>Kalimantan Tengah</v>
      </c>
      <c r="H74">
        <v>1.33</v>
      </c>
      <c r="I74" t="s">
        <v>14</v>
      </c>
      <c r="J74" t="s">
        <v>15</v>
      </c>
      <c r="K74" t="s">
        <v>97</v>
      </c>
      <c r="L74">
        <v>111.7037</v>
      </c>
      <c r="M74">
        <v>-2.6152000000000002</v>
      </c>
      <c r="N74">
        <f>_xlfn.XLOOKUP(K74,[2]base_substations_kalimantan!$A$2:$A$65,[2]base_substations_kalimantan!$G$2:$G$65)</f>
        <v>13</v>
      </c>
      <c r="O74" t="str">
        <f>_xlfn.XLOOKUP(K74,[2]base_substations_kalimantan!$A$2:$A$65,[2]base_substations_kalimantan!$H$2:$H$65)</f>
        <v>Kalimantan Tengah</v>
      </c>
      <c r="P74" t="str">
        <f t="shared" si="1"/>
        <v>Kalimantan Tengah</v>
      </c>
    </row>
    <row r="75" spans="1:16" x14ac:dyDescent="0.3">
      <c r="A75" t="s">
        <v>12</v>
      </c>
      <c r="B75" t="s">
        <v>103</v>
      </c>
      <c r="C75">
        <v>111.164</v>
      </c>
      <c r="D75">
        <v>-2.7170000000000001</v>
      </c>
      <c r="G75" t="str">
        <f>_xlfn.XLOOKUP(B75,[1]plotting_generators_substation!$L$2:$L$464,[1]plotting_generators_substation!$C$2:$C$464)</f>
        <v>Kalimantan Tengah</v>
      </c>
      <c r="H75">
        <v>1.33</v>
      </c>
      <c r="I75" t="s">
        <v>14</v>
      </c>
      <c r="J75" t="s">
        <v>15</v>
      </c>
      <c r="K75" t="s">
        <v>97</v>
      </c>
      <c r="L75">
        <v>111.7037</v>
      </c>
      <c r="M75">
        <v>-2.6152000000000002</v>
      </c>
      <c r="N75">
        <f>_xlfn.XLOOKUP(K75,[2]base_substations_kalimantan!$A$2:$A$65,[2]base_substations_kalimantan!$G$2:$G$65)</f>
        <v>13</v>
      </c>
      <c r="O75" t="str">
        <f>_xlfn.XLOOKUP(K75,[2]base_substations_kalimantan!$A$2:$A$65,[2]base_substations_kalimantan!$H$2:$H$65)</f>
        <v>Kalimantan Tengah</v>
      </c>
      <c r="P75" t="str">
        <f t="shared" si="1"/>
        <v>Kalimantan Tengah</v>
      </c>
    </row>
    <row r="76" spans="1:16" x14ac:dyDescent="0.3">
      <c r="A76" t="s">
        <v>12</v>
      </c>
      <c r="B76" t="s">
        <v>104</v>
      </c>
      <c r="C76">
        <v>111.164</v>
      </c>
      <c r="D76">
        <v>-2.7170000000000001</v>
      </c>
      <c r="G76" t="str">
        <f>_xlfn.XLOOKUP(B76,[1]plotting_generators_substation!$L$2:$L$464,[1]plotting_generators_substation!$C$2:$C$464)</f>
        <v>Kalimantan Tengah</v>
      </c>
      <c r="H76">
        <v>0.53600000000000003</v>
      </c>
      <c r="I76" t="s">
        <v>14</v>
      </c>
      <c r="J76" t="s">
        <v>15</v>
      </c>
      <c r="K76" t="s">
        <v>97</v>
      </c>
      <c r="L76">
        <v>111.7037</v>
      </c>
      <c r="M76">
        <v>-2.6152000000000002</v>
      </c>
      <c r="N76">
        <f>_xlfn.XLOOKUP(K76,[2]base_substations_kalimantan!$A$2:$A$65,[2]base_substations_kalimantan!$G$2:$G$65)</f>
        <v>13</v>
      </c>
      <c r="O76" t="str">
        <f>_xlfn.XLOOKUP(K76,[2]base_substations_kalimantan!$A$2:$A$65,[2]base_substations_kalimantan!$H$2:$H$65)</f>
        <v>Kalimantan Tengah</v>
      </c>
      <c r="P76" t="str">
        <f t="shared" si="1"/>
        <v>Kalimantan Tengah</v>
      </c>
    </row>
    <row r="77" spans="1:16" x14ac:dyDescent="0.3">
      <c r="A77" t="s">
        <v>12</v>
      </c>
      <c r="B77" t="s">
        <v>105</v>
      </c>
      <c r="C77">
        <v>111.164</v>
      </c>
      <c r="D77">
        <v>-2.7170000000000001</v>
      </c>
      <c r="G77" t="str">
        <f>_xlfn.XLOOKUP(B77,[1]plotting_generators_substation!$L$2:$L$464,[1]plotting_generators_substation!$C$2:$C$464)</f>
        <v>Kalimantan Tengah</v>
      </c>
      <c r="H77">
        <v>0.53600000000000003</v>
      </c>
      <c r="I77" t="s">
        <v>14</v>
      </c>
      <c r="J77" t="s">
        <v>15</v>
      </c>
      <c r="K77" t="s">
        <v>97</v>
      </c>
      <c r="L77">
        <v>111.7037</v>
      </c>
      <c r="M77">
        <v>-2.6152000000000002</v>
      </c>
      <c r="N77">
        <f>_xlfn.XLOOKUP(K77,[2]base_substations_kalimantan!$A$2:$A$65,[2]base_substations_kalimantan!$G$2:$G$65)</f>
        <v>13</v>
      </c>
      <c r="O77" t="str">
        <f>_xlfn.XLOOKUP(K77,[2]base_substations_kalimantan!$A$2:$A$65,[2]base_substations_kalimantan!$H$2:$H$65)</f>
        <v>Kalimantan Tengah</v>
      </c>
      <c r="P77" t="str">
        <f t="shared" si="1"/>
        <v>Kalimantan Tengah</v>
      </c>
    </row>
    <row r="78" spans="1:16" x14ac:dyDescent="0.3">
      <c r="A78" t="s">
        <v>12</v>
      </c>
      <c r="B78" t="s">
        <v>106</v>
      </c>
      <c r="C78">
        <v>111.182</v>
      </c>
      <c r="D78">
        <v>-2.992</v>
      </c>
      <c r="G78" t="str">
        <f>_xlfn.XLOOKUP(B78,[1]plotting_generators_substation!$L$2:$L$464,[1]plotting_generators_substation!$C$2:$C$464)</f>
        <v>Kalimantan Tengah</v>
      </c>
      <c r="H78">
        <v>0.54</v>
      </c>
      <c r="I78" t="s">
        <v>14</v>
      </c>
      <c r="J78" t="s">
        <v>15</v>
      </c>
      <c r="K78" t="s">
        <v>97</v>
      </c>
      <c r="L78">
        <v>111.7037</v>
      </c>
      <c r="M78">
        <v>-2.6152000000000002</v>
      </c>
      <c r="N78">
        <f>_xlfn.XLOOKUP(K78,[2]base_substations_kalimantan!$A$2:$A$65,[2]base_substations_kalimantan!$G$2:$G$65)</f>
        <v>13</v>
      </c>
      <c r="O78" t="str">
        <f>_xlfn.XLOOKUP(K78,[2]base_substations_kalimantan!$A$2:$A$65,[2]base_substations_kalimantan!$H$2:$H$65)</f>
        <v>Kalimantan Tengah</v>
      </c>
      <c r="P78" t="str">
        <f t="shared" si="1"/>
        <v>Kalimantan Tengah</v>
      </c>
    </row>
    <row r="79" spans="1:16" x14ac:dyDescent="0.3">
      <c r="A79" t="s">
        <v>12</v>
      </c>
      <c r="B79" t="s">
        <v>107</v>
      </c>
      <c r="C79">
        <v>111.206</v>
      </c>
      <c r="D79">
        <v>0.442</v>
      </c>
      <c r="G79" t="str">
        <f>_xlfn.XLOOKUP(B79,[1]plotting_generators_substation!$L$2:$L$464,[1]plotting_generators_substation!$C$2:$C$464)</f>
        <v>Kalimantan Barat</v>
      </c>
      <c r="H79">
        <v>0.996</v>
      </c>
      <c r="I79" t="s">
        <v>14</v>
      </c>
      <c r="J79" t="s">
        <v>15</v>
      </c>
      <c r="K79" t="s">
        <v>66</v>
      </c>
      <c r="L79">
        <v>110.001</v>
      </c>
      <c r="M79">
        <v>0.35339999999999999</v>
      </c>
      <c r="N79">
        <f>_xlfn.XLOOKUP(K79,[2]base_substations_kalimantan!$A$2:$A$65,[2]base_substations_kalimantan!$G$2:$G$65)</f>
        <v>10</v>
      </c>
      <c r="O79" t="str">
        <f>_xlfn.XLOOKUP(K79,[2]base_substations_kalimantan!$A$2:$A$65,[2]base_substations_kalimantan!$H$2:$H$65)</f>
        <v>Kalimantan Barat</v>
      </c>
      <c r="P79" t="str">
        <f t="shared" si="1"/>
        <v>Kalimantan Barat</v>
      </c>
    </row>
    <row r="80" spans="1:16" x14ac:dyDescent="0.3">
      <c r="A80" t="s">
        <v>12</v>
      </c>
      <c r="B80" t="s">
        <v>108</v>
      </c>
      <c r="C80">
        <v>111.211</v>
      </c>
      <c r="D80">
        <v>-2.6850000000000001</v>
      </c>
      <c r="G80" t="s">
        <v>493</v>
      </c>
      <c r="H80">
        <v>2.66</v>
      </c>
      <c r="I80" t="s">
        <v>14</v>
      </c>
      <c r="J80" t="s">
        <v>15</v>
      </c>
      <c r="K80" t="s">
        <v>97</v>
      </c>
      <c r="L80">
        <v>111.7037</v>
      </c>
      <c r="M80">
        <v>-2.6152000000000002</v>
      </c>
      <c r="N80">
        <f>_xlfn.XLOOKUP(K80,[2]base_substations_kalimantan!$A$2:$A$65,[2]base_substations_kalimantan!$G$2:$G$65)</f>
        <v>13</v>
      </c>
      <c r="O80" t="str">
        <f>_xlfn.XLOOKUP(K80,[2]base_substations_kalimantan!$A$2:$A$65,[2]base_substations_kalimantan!$H$2:$H$65)</f>
        <v>Kalimantan Tengah</v>
      </c>
      <c r="P80" t="str">
        <f t="shared" si="1"/>
        <v>Kalimantan Tengah</v>
      </c>
    </row>
    <row r="81" spans="1:16" x14ac:dyDescent="0.3">
      <c r="A81" t="s">
        <v>12</v>
      </c>
      <c r="B81" t="s">
        <v>109</v>
      </c>
      <c r="C81">
        <v>111.24</v>
      </c>
      <c r="D81">
        <v>0.13100000000000001</v>
      </c>
      <c r="G81" t="str">
        <f>_xlfn.XLOOKUP(B81,[1]plotting_generators_substation!$L$2:$L$464,[1]plotting_generators_substation!$C$2:$C$464)</f>
        <v>Kalimantan Barat</v>
      </c>
      <c r="H81">
        <v>3.3</v>
      </c>
      <c r="I81" t="s">
        <v>14</v>
      </c>
      <c r="J81" t="s">
        <v>15</v>
      </c>
      <c r="K81" t="s">
        <v>66</v>
      </c>
      <c r="L81">
        <v>110.001</v>
      </c>
      <c r="M81">
        <v>0.35339999999999999</v>
      </c>
      <c r="N81">
        <f>_xlfn.XLOOKUP(K81,[2]base_substations_kalimantan!$A$2:$A$65,[2]base_substations_kalimantan!$G$2:$G$65)</f>
        <v>10</v>
      </c>
      <c r="O81" t="str">
        <f>_xlfn.XLOOKUP(K81,[2]base_substations_kalimantan!$A$2:$A$65,[2]base_substations_kalimantan!$H$2:$H$65)</f>
        <v>Kalimantan Barat</v>
      </c>
      <c r="P81" t="str">
        <f t="shared" si="1"/>
        <v>Kalimantan Barat</v>
      </c>
    </row>
    <row r="82" spans="1:16" x14ac:dyDescent="0.3">
      <c r="A82" t="s">
        <v>12</v>
      </c>
      <c r="B82" t="s">
        <v>110</v>
      </c>
      <c r="C82">
        <v>111.31699999999999</v>
      </c>
      <c r="D82">
        <v>-1.8919999999999999</v>
      </c>
      <c r="G82" t="str">
        <f>_xlfn.XLOOKUP(B82,[1]plotting_generators_substation!$L$2:$L$464,[1]plotting_generators_substation!$C$2:$C$464)</f>
        <v>Kalimantan Tengah</v>
      </c>
      <c r="H82">
        <v>11.65</v>
      </c>
      <c r="I82" t="s">
        <v>14</v>
      </c>
      <c r="J82" t="s">
        <v>15</v>
      </c>
      <c r="K82" t="s">
        <v>97</v>
      </c>
      <c r="L82">
        <v>111.7037</v>
      </c>
      <c r="M82">
        <v>-2.6152000000000002</v>
      </c>
      <c r="N82">
        <f>_xlfn.XLOOKUP(K82,[2]base_substations_kalimantan!$A$2:$A$65,[2]base_substations_kalimantan!$G$2:$G$65)</f>
        <v>13</v>
      </c>
      <c r="O82" t="str">
        <f>_xlfn.XLOOKUP(K82,[2]base_substations_kalimantan!$A$2:$A$65,[2]base_substations_kalimantan!$H$2:$H$65)</f>
        <v>Kalimantan Tengah</v>
      </c>
      <c r="P82" t="str">
        <f t="shared" si="1"/>
        <v>Kalimantan Tengah</v>
      </c>
    </row>
    <row r="83" spans="1:16" x14ac:dyDescent="0.3">
      <c r="A83" t="s">
        <v>12</v>
      </c>
      <c r="B83" t="s">
        <v>111</v>
      </c>
      <c r="C83">
        <v>111.434</v>
      </c>
      <c r="D83">
        <v>7.3999999999999996E-2</v>
      </c>
      <c r="G83" t="str">
        <f>_xlfn.XLOOKUP(B83,[1]plotting_generators_substation!$L$2:$L$464,[1]plotting_generators_substation!$C$2:$C$464)</f>
        <v>Kalimantan Barat</v>
      </c>
      <c r="H83">
        <v>9</v>
      </c>
      <c r="I83" t="s">
        <v>18</v>
      </c>
      <c r="J83" t="s">
        <v>15</v>
      </c>
      <c r="K83" t="s">
        <v>66</v>
      </c>
      <c r="L83">
        <v>110.001</v>
      </c>
      <c r="M83">
        <v>0.35339999999999999</v>
      </c>
      <c r="N83">
        <f>_xlfn.XLOOKUP(K83,[2]base_substations_kalimantan!$A$2:$A$65,[2]base_substations_kalimantan!$G$2:$G$65)</f>
        <v>10</v>
      </c>
      <c r="O83" t="str">
        <f>_xlfn.XLOOKUP(K83,[2]base_substations_kalimantan!$A$2:$A$65,[2]base_substations_kalimantan!$H$2:$H$65)</f>
        <v>Kalimantan Barat</v>
      </c>
      <c r="P83" t="str">
        <f t="shared" si="1"/>
        <v>Kalimantan Barat</v>
      </c>
    </row>
    <row r="84" spans="1:16" x14ac:dyDescent="0.3">
      <c r="A84" t="s">
        <v>12</v>
      </c>
      <c r="B84" t="s">
        <v>112</v>
      </c>
      <c r="C84">
        <v>111.434</v>
      </c>
      <c r="D84">
        <v>7.3999999999999996E-2</v>
      </c>
      <c r="G84" t="str">
        <f>_xlfn.XLOOKUP(B84,[1]plotting_generators_substation!$L$2:$L$464,[1]plotting_generators_substation!$C$2:$C$464)</f>
        <v>Kalimantan Barat</v>
      </c>
      <c r="H84">
        <v>9</v>
      </c>
      <c r="I84" t="s">
        <v>18</v>
      </c>
      <c r="J84" t="s">
        <v>15</v>
      </c>
      <c r="K84" t="s">
        <v>66</v>
      </c>
      <c r="L84">
        <v>110.001</v>
      </c>
      <c r="M84">
        <v>0.35339999999999999</v>
      </c>
      <c r="N84">
        <f>_xlfn.XLOOKUP(K84,[2]base_substations_kalimantan!$A$2:$A$65,[2]base_substations_kalimantan!$G$2:$G$65)</f>
        <v>10</v>
      </c>
      <c r="O84" t="str">
        <f>_xlfn.XLOOKUP(K84,[2]base_substations_kalimantan!$A$2:$A$65,[2]base_substations_kalimantan!$H$2:$H$65)</f>
        <v>Kalimantan Barat</v>
      </c>
      <c r="P84" t="str">
        <f t="shared" si="1"/>
        <v>Kalimantan Barat</v>
      </c>
    </row>
    <row r="85" spans="1:16" x14ac:dyDescent="0.3">
      <c r="A85" t="s">
        <v>12</v>
      </c>
      <c r="B85" t="s">
        <v>113</v>
      </c>
      <c r="C85">
        <v>111.434</v>
      </c>
      <c r="D85">
        <v>7.3999999999999996E-2</v>
      </c>
      <c r="G85" t="str">
        <f>_xlfn.XLOOKUP(B85,[1]plotting_generators_substation!$L$2:$L$464,[1]plotting_generators_substation!$C$2:$C$464)</f>
        <v>Kalimantan Barat</v>
      </c>
      <c r="H85">
        <v>9</v>
      </c>
      <c r="I85" t="s">
        <v>18</v>
      </c>
      <c r="J85" t="s">
        <v>15</v>
      </c>
      <c r="K85" t="s">
        <v>66</v>
      </c>
      <c r="L85">
        <v>110.001</v>
      </c>
      <c r="M85">
        <v>0.35339999999999999</v>
      </c>
      <c r="N85">
        <f>_xlfn.XLOOKUP(K85,[2]base_substations_kalimantan!$A$2:$A$65,[2]base_substations_kalimantan!$G$2:$G$65)</f>
        <v>10</v>
      </c>
      <c r="O85" t="str">
        <f>_xlfn.XLOOKUP(K85,[2]base_substations_kalimantan!$A$2:$A$65,[2]base_substations_kalimantan!$H$2:$H$65)</f>
        <v>Kalimantan Barat</v>
      </c>
      <c r="P85" t="str">
        <f t="shared" si="1"/>
        <v>Kalimantan Barat</v>
      </c>
    </row>
    <row r="86" spans="1:16" x14ac:dyDescent="0.3">
      <c r="A86" t="s">
        <v>12</v>
      </c>
      <c r="B86" t="s">
        <v>114</v>
      </c>
      <c r="C86">
        <v>111.46899999999999</v>
      </c>
      <c r="D86">
        <v>-2.1869999999999998</v>
      </c>
      <c r="G86" t="str">
        <f>_xlfn.XLOOKUP(B86,[1]plotting_generators_substation!$L$2:$L$464,[1]plotting_generators_substation!$C$2:$C$464)</f>
        <v>Kalimantan Tengah</v>
      </c>
      <c r="H86">
        <v>10.848000000000001</v>
      </c>
      <c r="I86" t="s">
        <v>14</v>
      </c>
      <c r="J86" t="s">
        <v>15</v>
      </c>
      <c r="K86" t="s">
        <v>97</v>
      </c>
      <c r="L86">
        <v>111.7037</v>
      </c>
      <c r="M86">
        <v>-2.6152000000000002</v>
      </c>
      <c r="N86">
        <f>_xlfn.XLOOKUP(K86,[2]base_substations_kalimantan!$A$2:$A$65,[2]base_substations_kalimantan!$G$2:$G$65)</f>
        <v>13</v>
      </c>
      <c r="O86" t="str">
        <f>_xlfn.XLOOKUP(K86,[2]base_substations_kalimantan!$A$2:$A$65,[2]base_substations_kalimantan!$H$2:$H$65)</f>
        <v>Kalimantan Tengah</v>
      </c>
      <c r="P86" t="str">
        <f t="shared" si="1"/>
        <v>Kalimantan Tengah</v>
      </c>
    </row>
    <row r="87" spans="1:16" x14ac:dyDescent="0.3">
      <c r="A87" t="s">
        <v>12</v>
      </c>
      <c r="B87" t="s">
        <v>115</v>
      </c>
      <c r="C87">
        <v>111.502</v>
      </c>
      <c r="D87">
        <v>-2.2090000000000001</v>
      </c>
      <c r="G87" t="str">
        <f>_xlfn.XLOOKUP(B87,[1]plotting_generators_substation!$L$2:$L$464,[1]plotting_generators_substation!$C$2:$C$464)</f>
        <v>Kalimantan Tengah</v>
      </c>
      <c r="H87">
        <v>1.33</v>
      </c>
      <c r="I87" t="s">
        <v>14</v>
      </c>
      <c r="J87" t="s">
        <v>15</v>
      </c>
      <c r="K87" t="s">
        <v>97</v>
      </c>
      <c r="L87">
        <v>111.7037</v>
      </c>
      <c r="M87">
        <v>-2.6152000000000002</v>
      </c>
      <c r="N87">
        <f>_xlfn.XLOOKUP(K87,[2]base_substations_kalimantan!$A$2:$A$65,[2]base_substations_kalimantan!$G$2:$G$65)</f>
        <v>13</v>
      </c>
      <c r="O87" t="str">
        <f>_xlfn.XLOOKUP(K87,[2]base_substations_kalimantan!$A$2:$A$65,[2]base_substations_kalimantan!$H$2:$H$65)</f>
        <v>Kalimantan Tengah</v>
      </c>
      <c r="P87" t="str">
        <f t="shared" si="1"/>
        <v>Kalimantan Tengah</v>
      </c>
    </row>
    <row r="88" spans="1:16" x14ac:dyDescent="0.3">
      <c r="A88" t="s">
        <v>12</v>
      </c>
      <c r="B88" t="s">
        <v>116</v>
      </c>
      <c r="C88">
        <v>111.503</v>
      </c>
      <c r="D88">
        <v>-2.2090000000000001</v>
      </c>
      <c r="G88" t="str">
        <f>_xlfn.XLOOKUP(B88,[1]plotting_generators_substation!$L$2:$L$464,[1]plotting_generators_substation!$C$2:$C$464)</f>
        <v>Kalimantan Tengah</v>
      </c>
      <c r="H88">
        <v>2.66</v>
      </c>
      <c r="I88" t="s">
        <v>14</v>
      </c>
      <c r="J88" t="s">
        <v>15</v>
      </c>
      <c r="K88" t="s">
        <v>97</v>
      </c>
      <c r="L88">
        <v>111.7037</v>
      </c>
      <c r="M88">
        <v>-2.6152000000000002</v>
      </c>
      <c r="N88">
        <f>_xlfn.XLOOKUP(K88,[2]base_substations_kalimantan!$A$2:$A$65,[2]base_substations_kalimantan!$G$2:$G$65)</f>
        <v>13</v>
      </c>
      <c r="O88" t="str">
        <f>_xlfn.XLOOKUP(K88,[2]base_substations_kalimantan!$A$2:$A$65,[2]base_substations_kalimantan!$H$2:$H$65)</f>
        <v>Kalimantan Tengah</v>
      </c>
      <c r="P88" t="str">
        <f t="shared" si="1"/>
        <v>Kalimantan Tengah</v>
      </c>
    </row>
    <row r="89" spans="1:16" x14ac:dyDescent="0.3">
      <c r="A89" t="s">
        <v>12</v>
      </c>
      <c r="B89" t="s">
        <v>117</v>
      </c>
      <c r="C89">
        <v>111.511</v>
      </c>
      <c r="D89">
        <v>8.5999999999999993E-2</v>
      </c>
      <c r="G89" t="str">
        <f>_xlfn.XLOOKUP(B89,[1]plotting_generators_substation!$L$2:$L$464,[1]plotting_generators_substation!$C$2:$C$464)</f>
        <v>Kalimantan Barat</v>
      </c>
      <c r="H89">
        <v>12.21</v>
      </c>
      <c r="I89" t="s">
        <v>14</v>
      </c>
      <c r="J89" t="s">
        <v>15</v>
      </c>
      <c r="K89" t="s">
        <v>66</v>
      </c>
      <c r="L89">
        <v>110.001</v>
      </c>
      <c r="M89">
        <v>0.35339999999999999</v>
      </c>
      <c r="N89">
        <f>_xlfn.XLOOKUP(K89,[2]base_substations_kalimantan!$A$2:$A$65,[2]base_substations_kalimantan!$G$2:$G$65)</f>
        <v>10</v>
      </c>
      <c r="O89" t="str">
        <f>_xlfn.XLOOKUP(K89,[2]base_substations_kalimantan!$A$2:$A$65,[2]base_substations_kalimantan!$H$2:$H$65)</f>
        <v>Kalimantan Barat</v>
      </c>
      <c r="P89" t="str">
        <f t="shared" si="1"/>
        <v>Kalimantan Barat</v>
      </c>
    </row>
    <row r="90" spans="1:16" x14ac:dyDescent="0.3">
      <c r="A90" t="s">
        <v>12</v>
      </c>
      <c r="B90" t="s">
        <v>118</v>
      </c>
      <c r="C90">
        <v>111.517</v>
      </c>
      <c r="D90">
        <v>0.68799999999999994</v>
      </c>
      <c r="G90" t="str">
        <f>_xlfn.XLOOKUP(B90,[1]plotting_generators_substation!$L$2:$L$464,[1]plotting_generators_substation!$C$2:$C$464)</f>
        <v>Kalimantan Barat</v>
      </c>
      <c r="H90">
        <v>0.6</v>
      </c>
      <c r="I90" t="s">
        <v>14</v>
      </c>
      <c r="J90" t="s">
        <v>15</v>
      </c>
      <c r="K90" t="s">
        <v>66</v>
      </c>
      <c r="L90">
        <v>110.001</v>
      </c>
      <c r="M90">
        <v>0.35339999999999999</v>
      </c>
      <c r="N90">
        <f>_xlfn.XLOOKUP(K90,[2]base_substations_kalimantan!$A$2:$A$65,[2]base_substations_kalimantan!$G$2:$G$65)</f>
        <v>10</v>
      </c>
      <c r="O90" t="str">
        <f>_xlfn.XLOOKUP(K90,[2]base_substations_kalimantan!$A$2:$A$65,[2]base_substations_kalimantan!$H$2:$H$65)</f>
        <v>Kalimantan Barat</v>
      </c>
      <c r="P90" t="str">
        <f t="shared" si="1"/>
        <v>Kalimantan Barat</v>
      </c>
    </row>
    <row r="91" spans="1:16" x14ac:dyDescent="0.3">
      <c r="A91" t="s">
        <v>12</v>
      </c>
      <c r="B91" t="s">
        <v>119</v>
      </c>
      <c r="C91">
        <v>111.542</v>
      </c>
      <c r="D91">
        <v>-0.8</v>
      </c>
      <c r="G91" t="str">
        <f>_xlfn.XLOOKUP(B91,[1]plotting_generators_substation!$L$2:$L$464,[1]plotting_generators_substation!$C$2:$C$464)</f>
        <v>Kalimantan Barat</v>
      </c>
      <c r="H91">
        <v>0.33100000000000002</v>
      </c>
      <c r="I91" t="s">
        <v>14</v>
      </c>
      <c r="J91" t="s">
        <v>15</v>
      </c>
      <c r="K91" t="s">
        <v>53</v>
      </c>
      <c r="L91">
        <v>110.0932</v>
      </c>
      <c r="M91">
        <v>1.5E-3</v>
      </c>
      <c r="N91">
        <f>_xlfn.XLOOKUP(K91,[2]base_substations_kalimantan!$A$2:$A$65,[2]base_substations_kalimantan!$G$2:$G$65)</f>
        <v>9</v>
      </c>
      <c r="O91" t="str">
        <f>_xlfn.XLOOKUP(K91,[2]base_substations_kalimantan!$A$2:$A$65,[2]base_substations_kalimantan!$H$2:$H$65)</f>
        <v>Kalimantan Barat</v>
      </c>
      <c r="P91" t="str">
        <f t="shared" si="1"/>
        <v>Kalimantan Barat</v>
      </c>
    </row>
    <row r="92" spans="1:16" x14ac:dyDescent="0.3">
      <c r="A92" t="s">
        <v>12</v>
      </c>
      <c r="B92" t="s">
        <v>120</v>
      </c>
      <c r="C92">
        <v>111.62</v>
      </c>
      <c r="D92">
        <v>0.35699999999999998</v>
      </c>
      <c r="G92" t="str">
        <f>_xlfn.XLOOKUP(B92,[1]plotting_generators_substation!$L$2:$L$464,[1]plotting_generators_substation!$C$2:$C$464)</f>
        <v>Kalimantan Barat</v>
      </c>
      <c r="H92">
        <v>0.21299999999999999</v>
      </c>
      <c r="I92" t="s">
        <v>14</v>
      </c>
      <c r="J92" t="s">
        <v>15</v>
      </c>
      <c r="K92" t="s">
        <v>66</v>
      </c>
      <c r="L92">
        <v>110.001</v>
      </c>
      <c r="M92">
        <v>0.35339999999999999</v>
      </c>
      <c r="N92">
        <f>_xlfn.XLOOKUP(K92,[2]base_substations_kalimantan!$A$2:$A$65,[2]base_substations_kalimantan!$G$2:$G$65)</f>
        <v>10</v>
      </c>
      <c r="O92" t="str">
        <f>_xlfn.XLOOKUP(K92,[2]base_substations_kalimantan!$A$2:$A$65,[2]base_substations_kalimantan!$H$2:$H$65)</f>
        <v>Kalimantan Barat</v>
      </c>
      <c r="P92" t="str">
        <f t="shared" si="1"/>
        <v>Kalimantan Barat</v>
      </c>
    </row>
    <row r="93" spans="1:16" x14ac:dyDescent="0.3">
      <c r="A93" t="s">
        <v>12</v>
      </c>
      <c r="B93" t="s">
        <v>121</v>
      </c>
      <c r="C93">
        <v>111.64400000000001</v>
      </c>
      <c r="D93">
        <v>0.218</v>
      </c>
      <c r="G93" t="str">
        <f>_xlfn.XLOOKUP(B93,[1]plotting_generators_substation!$L$2:$L$464,[1]plotting_generators_substation!$C$2:$C$464)</f>
        <v>Kalimantan Barat</v>
      </c>
      <c r="H93">
        <v>0.218</v>
      </c>
      <c r="I93" t="s">
        <v>14</v>
      </c>
      <c r="J93" t="s">
        <v>15</v>
      </c>
      <c r="K93" t="s">
        <v>66</v>
      </c>
      <c r="L93">
        <v>110.001</v>
      </c>
      <c r="M93">
        <v>0.35339999999999999</v>
      </c>
      <c r="N93">
        <f>_xlfn.XLOOKUP(K93,[2]base_substations_kalimantan!$A$2:$A$65,[2]base_substations_kalimantan!$G$2:$G$65)</f>
        <v>10</v>
      </c>
      <c r="O93" t="str">
        <f>_xlfn.XLOOKUP(K93,[2]base_substations_kalimantan!$A$2:$A$65,[2]base_substations_kalimantan!$H$2:$H$65)</f>
        <v>Kalimantan Barat</v>
      </c>
      <c r="P93" t="str">
        <f t="shared" si="1"/>
        <v>Kalimantan Barat</v>
      </c>
    </row>
    <row r="94" spans="1:16" x14ac:dyDescent="0.3">
      <c r="A94" t="s">
        <v>12</v>
      </c>
      <c r="B94" t="s">
        <v>122</v>
      </c>
      <c r="C94">
        <v>111.676</v>
      </c>
      <c r="D94">
        <v>-0.71399999999999997</v>
      </c>
      <c r="G94" t="str">
        <f>_xlfn.XLOOKUP(B94,[1]plotting_generators_substation!$L$2:$L$464,[1]plotting_generators_substation!$C$2:$C$464)</f>
        <v>Kalimantan Barat</v>
      </c>
      <c r="H94">
        <v>1.0289999999999999</v>
      </c>
      <c r="I94" t="s">
        <v>14</v>
      </c>
      <c r="J94" t="s">
        <v>15</v>
      </c>
      <c r="K94" t="s">
        <v>53</v>
      </c>
      <c r="L94">
        <v>110.0932</v>
      </c>
      <c r="M94">
        <v>1.5E-3</v>
      </c>
      <c r="N94">
        <f>_xlfn.XLOOKUP(K94,[2]base_substations_kalimantan!$A$2:$A$65,[2]base_substations_kalimantan!$G$2:$G$65)</f>
        <v>9</v>
      </c>
      <c r="O94" t="str">
        <f>_xlfn.XLOOKUP(K94,[2]base_substations_kalimantan!$A$2:$A$65,[2]base_substations_kalimantan!$H$2:$H$65)</f>
        <v>Kalimantan Barat</v>
      </c>
      <c r="P94" t="str">
        <f t="shared" si="1"/>
        <v>Kalimantan Barat</v>
      </c>
    </row>
    <row r="95" spans="1:16" x14ac:dyDescent="0.3">
      <c r="A95" t="s">
        <v>12</v>
      </c>
      <c r="B95" t="s">
        <v>123</v>
      </c>
      <c r="C95">
        <v>111.69</v>
      </c>
      <c r="D95">
        <v>-0.17199999999999999</v>
      </c>
      <c r="G95" t="str">
        <f>_xlfn.XLOOKUP(B95,[1]plotting_generators_substation!$L$2:$L$464,[1]plotting_generators_substation!$C$2:$C$464)</f>
        <v>Kalimantan Barat</v>
      </c>
      <c r="H95">
        <v>0.33700000000000002</v>
      </c>
      <c r="I95" t="s">
        <v>14</v>
      </c>
      <c r="J95" t="s">
        <v>15</v>
      </c>
      <c r="K95" t="s">
        <v>53</v>
      </c>
      <c r="L95">
        <v>110.0932</v>
      </c>
      <c r="M95">
        <v>1.5E-3</v>
      </c>
      <c r="N95">
        <f>_xlfn.XLOOKUP(K95,[2]base_substations_kalimantan!$A$2:$A$65,[2]base_substations_kalimantan!$G$2:$G$65)</f>
        <v>9</v>
      </c>
      <c r="O95" t="str">
        <f>_xlfn.XLOOKUP(K95,[2]base_substations_kalimantan!$A$2:$A$65,[2]base_substations_kalimantan!$H$2:$H$65)</f>
        <v>Kalimantan Barat</v>
      </c>
      <c r="P95" t="str">
        <f t="shared" si="1"/>
        <v>Kalimantan Barat</v>
      </c>
    </row>
    <row r="96" spans="1:16" x14ac:dyDescent="0.3">
      <c r="A96" t="s">
        <v>12</v>
      </c>
      <c r="B96" t="s">
        <v>124</v>
      </c>
      <c r="C96">
        <v>111.694</v>
      </c>
      <c r="D96">
        <v>-1.986</v>
      </c>
      <c r="G96" t="str">
        <f>_xlfn.XLOOKUP(B96,[1]plotting_generators_substation!$L$2:$L$464,[1]plotting_generators_substation!$C$2:$C$464)</f>
        <v>Kalimantan Tengah</v>
      </c>
      <c r="H96">
        <v>1.7</v>
      </c>
      <c r="I96" t="s">
        <v>14</v>
      </c>
      <c r="J96" t="s">
        <v>15</v>
      </c>
      <c r="K96" t="s">
        <v>97</v>
      </c>
      <c r="L96">
        <v>111.7037</v>
      </c>
      <c r="M96">
        <v>-2.6152000000000002</v>
      </c>
      <c r="N96">
        <f>_xlfn.XLOOKUP(K96,[2]base_substations_kalimantan!$A$2:$A$65,[2]base_substations_kalimantan!$G$2:$G$65)</f>
        <v>13</v>
      </c>
      <c r="O96" t="str">
        <f>_xlfn.XLOOKUP(K96,[2]base_substations_kalimantan!$A$2:$A$65,[2]base_substations_kalimantan!$H$2:$H$65)</f>
        <v>Kalimantan Tengah</v>
      </c>
      <c r="P96" t="str">
        <f t="shared" si="1"/>
        <v>Kalimantan Tengah</v>
      </c>
    </row>
    <row r="97" spans="1:16" x14ac:dyDescent="0.3">
      <c r="A97" t="s">
        <v>12</v>
      </c>
      <c r="B97" t="s">
        <v>125</v>
      </c>
      <c r="C97">
        <v>111.703</v>
      </c>
      <c r="D97">
        <v>-2.7709999999999999</v>
      </c>
      <c r="G97" t="str">
        <f>_xlfn.XLOOKUP(B97,[1]plotting_generators_substation!$L$2:$L$464,[1]plotting_generators_substation!$C$2:$C$464)</f>
        <v>Kalimantan Tengah</v>
      </c>
      <c r="H97">
        <v>14</v>
      </c>
      <c r="I97" t="s">
        <v>18</v>
      </c>
      <c r="J97" t="s">
        <v>15</v>
      </c>
      <c r="K97" t="s">
        <v>97</v>
      </c>
      <c r="L97">
        <v>111.7037</v>
      </c>
      <c r="M97">
        <v>-2.6152000000000002</v>
      </c>
      <c r="N97">
        <f>_xlfn.XLOOKUP(K97,[2]base_substations_kalimantan!$A$2:$A$65,[2]base_substations_kalimantan!$G$2:$G$65)</f>
        <v>13</v>
      </c>
      <c r="O97" t="str">
        <f>_xlfn.XLOOKUP(K97,[2]base_substations_kalimantan!$A$2:$A$65,[2]base_substations_kalimantan!$H$2:$H$65)</f>
        <v>Kalimantan Tengah</v>
      </c>
      <c r="P97" t="str">
        <f t="shared" si="1"/>
        <v>Kalimantan Tengah</v>
      </c>
    </row>
    <row r="98" spans="1:16" x14ac:dyDescent="0.3">
      <c r="A98" t="s">
        <v>12</v>
      </c>
      <c r="B98" t="s">
        <v>126</v>
      </c>
      <c r="C98">
        <v>111.70699999999999</v>
      </c>
      <c r="D98">
        <v>-0.34200000000000003</v>
      </c>
      <c r="G98" t="str">
        <f>_xlfn.XLOOKUP(B98,[1]plotting_generators_substation!$L$2:$L$464,[1]plotting_generators_substation!$C$2:$C$464)</f>
        <v>Kalimantan Barat</v>
      </c>
      <c r="H98">
        <v>0.57599999999999996</v>
      </c>
      <c r="I98" t="s">
        <v>14</v>
      </c>
      <c r="J98" t="s">
        <v>15</v>
      </c>
      <c r="K98" t="s">
        <v>53</v>
      </c>
      <c r="L98">
        <v>110.0932</v>
      </c>
      <c r="M98">
        <v>1.5E-3</v>
      </c>
      <c r="N98">
        <f>_xlfn.XLOOKUP(K98,[2]base_substations_kalimantan!$A$2:$A$65,[2]base_substations_kalimantan!$G$2:$G$65)</f>
        <v>9</v>
      </c>
      <c r="O98" t="str">
        <f>_xlfn.XLOOKUP(K98,[2]base_substations_kalimantan!$A$2:$A$65,[2]base_substations_kalimantan!$H$2:$H$65)</f>
        <v>Kalimantan Barat</v>
      </c>
      <c r="P98" t="str">
        <f t="shared" si="1"/>
        <v>Kalimantan Barat</v>
      </c>
    </row>
    <row r="99" spans="1:16" x14ac:dyDescent="0.3">
      <c r="A99" t="s">
        <v>12</v>
      </c>
      <c r="B99" t="s">
        <v>127</v>
      </c>
      <c r="C99">
        <v>111.72799999999999</v>
      </c>
      <c r="D99">
        <v>-2.7250000000000001</v>
      </c>
      <c r="G99" t="s">
        <v>493</v>
      </c>
      <c r="H99">
        <v>11</v>
      </c>
      <c r="I99" t="s">
        <v>14</v>
      </c>
      <c r="J99" t="s">
        <v>15</v>
      </c>
      <c r="K99" t="s">
        <v>97</v>
      </c>
      <c r="L99">
        <v>111.7037</v>
      </c>
      <c r="M99">
        <v>-2.6152000000000002</v>
      </c>
      <c r="N99">
        <f>_xlfn.XLOOKUP(K99,[2]base_substations_kalimantan!$A$2:$A$65,[2]base_substations_kalimantan!$G$2:$G$65)</f>
        <v>13</v>
      </c>
      <c r="O99" t="str">
        <f>_xlfn.XLOOKUP(K99,[2]base_substations_kalimantan!$A$2:$A$65,[2]base_substations_kalimantan!$H$2:$H$65)</f>
        <v>Kalimantan Tengah</v>
      </c>
      <c r="P99" t="str">
        <f t="shared" si="1"/>
        <v>Kalimantan Tengah</v>
      </c>
    </row>
    <row r="100" spans="1:16" x14ac:dyDescent="0.3">
      <c r="A100" t="s">
        <v>12</v>
      </c>
      <c r="B100" t="s">
        <v>128</v>
      </c>
      <c r="C100">
        <v>111.73099999999999</v>
      </c>
      <c r="D100">
        <v>-2.73</v>
      </c>
      <c r="G100" t="str">
        <f>_xlfn.XLOOKUP(B100,[1]plotting_generators_substation!$L$2:$L$464,[1]plotting_generators_substation!$C$2:$C$464)</f>
        <v>Kalimantan Tengah</v>
      </c>
      <c r="H100">
        <v>7.12</v>
      </c>
      <c r="I100" t="s">
        <v>14</v>
      </c>
      <c r="J100" t="s">
        <v>15</v>
      </c>
      <c r="K100" t="s">
        <v>97</v>
      </c>
      <c r="L100">
        <v>111.7037</v>
      </c>
      <c r="M100">
        <v>-2.6152000000000002</v>
      </c>
      <c r="N100">
        <f>_xlfn.XLOOKUP(K100,[2]base_substations_kalimantan!$A$2:$A$65,[2]base_substations_kalimantan!$G$2:$G$65)</f>
        <v>13</v>
      </c>
      <c r="O100" t="str">
        <f>_xlfn.XLOOKUP(K100,[2]base_substations_kalimantan!$A$2:$A$65,[2]base_substations_kalimantan!$H$2:$H$65)</f>
        <v>Kalimantan Tengah</v>
      </c>
      <c r="P100" t="str">
        <f t="shared" si="1"/>
        <v>Kalimantan Tengah</v>
      </c>
    </row>
    <row r="101" spans="1:16" x14ac:dyDescent="0.3">
      <c r="A101" t="s">
        <v>12</v>
      </c>
      <c r="B101" t="s">
        <v>129</v>
      </c>
      <c r="C101">
        <v>111.73099999999999</v>
      </c>
      <c r="D101">
        <v>-2.73</v>
      </c>
      <c r="G101" t="str">
        <f>_xlfn.XLOOKUP(B101,[1]plotting_generators_substation!$L$2:$L$464,[1]plotting_generators_substation!$C$2:$C$464)</f>
        <v>Kalimantan Tengah</v>
      </c>
      <c r="H101">
        <v>4</v>
      </c>
      <c r="I101" t="s">
        <v>14</v>
      </c>
      <c r="J101" t="s">
        <v>15</v>
      </c>
      <c r="K101" t="s">
        <v>97</v>
      </c>
      <c r="L101">
        <v>111.7037</v>
      </c>
      <c r="M101">
        <v>-2.6152000000000002</v>
      </c>
      <c r="N101">
        <f>_xlfn.XLOOKUP(K101,[2]base_substations_kalimantan!$A$2:$A$65,[2]base_substations_kalimantan!$G$2:$G$65)</f>
        <v>13</v>
      </c>
      <c r="O101" t="str">
        <f>_xlfn.XLOOKUP(K101,[2]base_substations_kalimantan!$A$2:$A$65,[2]base_substations_kalimantan!$H$2:$H$65)</f>
        <v>Kalimantan Tengah</v>
      </c>
      <c r="P101" t="str">
        <f t="shared" si="1"/>
        <v>Kalimantan Tengah</v>
      </c>
    </row>
    <row r="102" spans="1:16" x14ac:dyDescent="0.3">
      <c r="A102" t="s">
        <v>12</v>
      </c>
      <c r="B102" t="s">
        <v>130</v>
      </c>
      <c r="C102">
        <v>111.73099999999999</v>
      </c>
      <c r="D102">
        <v>-2.73</v>
      </c>
      <c r="G102" t="str">
        <f>_xlfn.XLOOKUP(B102,[1]plotting_generators_substation!$L$2:$L$464,[1]plotting_generators_substation!$C$2:$C$464)</f>
        <v>Kalimantan Tengah</v>
      </c>
      <c r="H102">
        <v>14</v>
      </c>
      <c r="I102" t="s">
        <v>14</v>
      </c>
      <c r="J102" t="s">
        <v>15</v>
      </c>
      <c r="K102" t="s">
        <v>97</v>
      </c>
      <c r="L102">
        <v>111.7037</v>
      </c>
      <c r="M102">
        <v>-2.6152000000000002</v>
      </c>
      <c r="N102">
        <f>_xlfn.XLOOKUP(K102,[2]base_substations_kalimantan!$A$2:$A$65,[2]base_substations_kalimantan!$G$2:$G$65)</f>
        <v>13</v>
      </c>
      <c r="O102" t="str">
        <f>_xlfn.XLOOKUP(K102,[2]base_substations_kalimantan!$A$2:$A$65,[2]base_substations_kalimantan!$H$2:$H$65)</f>
        <v>Kalimantan Tengah</v>
      </c>
      <c r="P102" t="str">
        <f t="shared" si="1"/>
        <v>Kalimantan Tengah</v>
      </c>
    </row>
    <row r="103" spans="1:16" x14ac:dyDescent="0.3">
      <c r="A103" t="s">
        <v>12</v>
      </c>
      <c r="B103" t="s">
        <v>131</v>
      </c>
      <c r="C103">
        <v>111.741</v>
      </c>
      <c r="D103">
        <v>-0.33600000000000002</v>
      </c>
      <c r="G103" t="str">
        <f>_xlfn.XLOOKUP(B103,[1]plotting_generators_substation!$L$2:$L$464,[1]plotting_generators_substation!$C$2:$C$464)</f>
        <v>Kalimantan Barat</v>
      </c>
      <c r="H103">
        <v>0.17</v>
      </c>
      <c r="I103" t="s">
        <v>14</v>
      </c>
      <c r="J103" t="s">
        <v>15</v>
      </c>
      <c r="K103" t="s">
        <v>53</v>
      </c>
      <c r="L103">
        <v>110.0932</v>
      </c>
      <c r="M103">
        <v>1.5E-3</v>
      </c>
      <c r="N103">
        <f>_xlfn.XLOOKUP(K103,[2]base_substations_kalimantan!$A$2:$A$65,[2]base_substations_kalimantan!$G$2:$G$65)</f>
        <v>9</v>
      </c>
      <c r="O103" t="str">
        <f>_xlfn.XLOOKUP(K103,[2]base_substations_kalimantan!$A$2:$A$65,[2]base_substations_kalimantan!$H$2:$H$65)</f>
        <v>Kalimantan Barat</v>
      </c>
      <c r="P103" t="str">
        <f t="shared" si="1"/>
        <v>Kalimantan Barat</v>
      </c>
    </row>
    <row r="104" spans="1:16" x14ac:dyDescent="0.3">
      <c r="A104" t="s">
        <v>12</v>
      </c>
      <c r="B104" t="s">
        <v>132</v>
      </c>
      <c r="C104">
        <v>111.764</v>
      </c>
      <c r="D104">
        <v>-0.628</v>
      </c>
      <c r="G104" t="str">
        <f>_xlfn.XLOOKUP(B104,[1]plotting_generators_substation!$L$2:$L$464,[1]plotting_generators_substation!$C$2:$C$464)</f>
        <v>Kalimantan Barat</v>
      </c>
      <c r="H104">
        <v>1.0780000000000001</v>
      </c>
      <c r="I104" t="s">
        <v>14</v>
      </c>
      <c r="J104" t="s">
        <v>15</v>
      </c>
      <c r="K104" t="s">
        <v>53</v>
      </c>
      <c r="L104">
        <v>110.0932</v>
      </c>
      <c r="M104">
        <v>1.5E-3</v>
      </c>
      <c r="N104">
        <f>_xlfn.XLOOKUP(K104,[2]base_substations_kalimantan!$A$2:$A$65,[2]base_substations_kalimantan!$G$2:$G$65)</f>
        <v>9</v>
      </c>
      <c r="O104" t="str">
        <f>_xlfn.XLOOKUP(K104,[2]base_substations_kalimantan!$A$2:$A$65,[2]base_substations_kalimantan!$H$2:$H$65)</f>
        <v>Kalimantan Barat</v>
      </c>
      <c r="P104" t="str">
        <f t="shared" si="1"/>
        <v>Kalimantan Barat</v>
      </c>
    </row>
    <row r="105" spans="1:16" x14ac:dyDescent="0.3">
      <c r="A105" t="s">
        <v>12</v>
      </c>
      <c r="B105" t="s">
        <v>133</v>
      </c>
      <c r="C105">
        <v>111.77500000000001</v>
      </c>
      <c r="D105">
        <v>-0.63300000000000001</v>
      </c>
      <c r="G105" t="str">
        <f>_xlfn.XLOOKUP(B105,[1]plotting_generators_substation!$L$2:$L$464,[1]plotting_generators_substation!$C$2:$C$464)</f>
        <v>Kalimantan Barat</v>
      </c>
      <c r="H105">
        <v>0.2</v>
      </c>
      <c r="I105" t="s">
        <v>50</v>
      </c>
      <c r="J105" t="s">
        <v>15</v>
      </c>
      <c r="K105" t="s">
        <v>53</v>
      </c>
      <c r="L105">
        <v>110.0932</v>
      </c>
      <c r="M105">
        <v>1.5E-3</v>
      </c>
      <c r="N105">
        <f>_xlfn.XLOOKUP(K105,[2]base_substations_kalimantan!$A$2:$A$65,[2]base_substations_kalimantan!$G$2:$G$65)</f>
        <v>9</v>
      </c>
      <c r="O105" t="str">
        <f>_xlfn.XLOOKUP(K105,[2]base_substations_kalimantan!$A$2:$A$65,[2]base_substations_kalimantan!$H$2:$H$65)</f>
        <v>Kalimantan Barat</v>
      </c>
      <c r="P105" t="str">
        <f t="shared" si="1"/>
        <v>Kalimantan Barat</v>
      </c>
    </row>
    <row r="106" spans="1:16" x14ac:dyDescent="0.3">
      <c r="A106" t="s">
        <v>12</v>
      </c>
      <c r="B106" t="s">
        <v>134</v>
      </c>
      <c r="C106">
        <v>111.788</v>
      </c>
      <c r="D106">
        <v>0.34300000000000003</v>
      </c>
      <c r="G106" t="str">
        <f>_xlfn.XLOOKUP(B106,[1]plotting_generators_substation!$L$2:$L$464,[1]plotting_generators_substation!$C$2:$C$464)</f>
        <v>Kalimantan Barat</v>
      </c>
      <c r="H106">
        <v>0.748</v>
      </c>
      <c r="I106" t="s">
        <v>14</v>
      </c>
      <c r="J106" t="s">
        <v>15</v>
      </c>
      <c r="K106" t="s">
        <v>53</v>
      </c>
      <c r="L106">
        <v>110.0932</v>
      </c>
      <c r="M106">
        <v>1.5E-3</v>
      </c>
      <c r="N106">
        <f>_xlfn.XLOOKUP(K106,[2]base_substations_kalimantan!$A$2:$A$65,[2]base_substations_kalimantan!$G$2:$G$65)</f>
        <v>9</v>
      </c>
      <c r="O106" t="str">
        <f>_xlfn.XLOOKUP(K106,[2]base_substations_kalimantan!$A$2:$A$65,[2]base_substations_kalimantan!$H$2:$H$65)</f>
        <v>Kalimantan Barat</v>
      </c>
      <c r="P106" t="str">
        <f t="shared" si="1"/>
        <v>Kalimantan Barat</v>
      </c>
    </row>
    <row r="107" spans="1:16" x14ac:dyDescent="0.3">
      <c r="A107" t="s">
        <v>12</v>
      </c>
      <c r="B107" t="s">
        <v>135</v>
      </c>
      <c r="C107">
        <v>111.792</v>
      </c>
      <c r="D107">
        <v>-2.476</v>
      </c>
      <c r="G107" t="str">
        <f>_xlfn.XLOOKUP(B107,[1]plotting_generators_substation!$L$2:$L$464,[1]plotting_generators_substation!$C$2:$C$464)</f>
        <v>Kalimantan Tengah</v>
      </c>
      <c r="H107">
        <v>0.12</v>
      </c>
      <c r="I107" t="s">
        <v>14</v>
      </c>
      <c r="J107" t="s">
        <v>15</v>
      </c>
      <c r="K107" t="s">
        <v>97</v>
      </c>
      <c r="L107">
        <v>111.7037</v>
      </c>
      <c r="M107">
        <v>-2.6152000000000002</v>
      </c>
      <c r="N107">
        <f>_xlfn.XLOOKUP(K107,[2]base_substations_kalimantan!$A$2:$A$65,[2]base_substations_kalimantan!$G$2:$G$65)</f>
        <v>13</v>
      </c>
      <c r="O107" t="str">
        <f>_xlfn.XLOOKUP(K107,[2]base_substations_kalimantan!$A$2:$A$65,[2]base_substations_kalimantan!$H$2:$H$65)</f>
        <v>Kalimantan Tengah</v>
      </c>
      <c r="P107" t="str">
        <f t="shared" si="1"/>
        <v>Kalimantan Tengah</v>
      </c>
    </row>
    <row r="108" spans="1:16" x14ac:dyDescent="0.3">
      <c r="A108" t="s">
        <v>12</v>
      </c>
      <c r="B108" t="s">
        <v>136</v>
      </c>
      <c r="C108">
        <v>111.824</v>
      </c>
      <c r="D108">
        <v>-2.6070000000000002</v>
      </c>
      <c r="G108" t="str">
        <f>_xlfn.XLOOKUP(B108,[1]plotting_generators_substation!$L$2:$L$464,[1]plotting_generators_substation!$C$2:$C$464)</f>
        <v>Kalimantan Tengah</v>
      </c>
      <c r="H108">
        <v>2.5</v>
      </c>
      <c r="I108" t="s">
        <v>14</v>
      </c>
      <c r="J108" t="s">
        <v>15</v>
      </c>
      <c r="K108" t="s">
        <v>97</v>
      </c>
      <c r="L108">
        <v>111.7037</v>
      </c>
      <c r="M108">
        <v>-2.6152000000000002</v>
      </c>
      <c r="N108">
        <f>_xlfn.XLOOKUP(K108,[2]base_substations_kalimantan!$A$2:$A$65,[2]base_substations_kalimantan!$G$2:$G$65)</f>
        <v>13</v>
      </c>
      <c r="O108" t="str">
        <f>_xlfn.XLOOKUP(K108,[2]base_substations_kalimantan!$A$2:$A$65,[2]base_substations_kalimantan!$H$2:$H$65)</f>
        <v>Kalimantan Tengah</v>
      </c>
      <c r="P108" t="str">
        <f t="shared" si="1"/>
        <v>Kalimantan Tengah</v>
      </c>
    </row>
    <row r="109" spans="1:16" x14ac:dyDescent="0.3">
      <c r="A109" t="s">
        <v>12</v>
      </c>
      <c r="B109" t="s">
        <v>137</v>
      </c>
      <c r="C109">
        <v>111.824</v>
      </c>
      <c r="D109">
        <v>-2.6070000000000002</v>
      </c>
      <c r="G109" t="str">
        <f>_xlfn.XLOOKUP(B109,[1]plotting_generators_substation!$L$2:$L$464,[1]plotting_generators_substation!$C$2:$C$464)</f>
        <v>Kalimantan Tengah</v>
      </c>
      <c r="H109">
        <v>3</v>
      </c>
      <c r="I109" t="s">
        <v>32</v>
      </c>
      <c r="J109" t="s">
        <v>15</v>
      </c>
      <c r="K109" t="s">
        <v>97</v>
      </c>
      <c r="L109">
        <v>111.7037</v>
      </c>
      <c r="M109">
        <v>-2.6152000000000002</v>
      </c>
      <c r="N109">
        <f>_xlfn.XLOOKUP(K109,[2]base_substations_kalimantan!$A$2:$A$65,[2]base_substations_kalimantan!$G$2:$G$65)</f>
        <v>13</v>
      </c>
      <c r="O109" t="str">
        <f>_xlfn.XLOOKUP(K109,[2]base_substations_kalimantan!$A$2:$A$65,[2]base_substations_kalimantan!$H$2:$H$65)</f>
        <v>Kalimantan Tengah</v>
      </c>
      <c r="P109" t="str">
        <f t="shared" si="1"/>
        <v>Kalimantan Tengah</v>
      </c>
    </row>
    <row r="110" spans="1:16" x14ac:dyDescent="0.3">
      <c r="A110" t="s">
        <v>12</v>
      </c>
      <c r="B110" t="s">
        <v>138</v>
      </c>
      <c r="C110">
        <v>111.872</v>
      </c>
      <c r="D110">
        <v>1.0329999999999999</v>
      </c>
      <c r="G110" t="str">
        <f>_xlfn.XLOOKUP(B110,[1]plotting_generators_substation!$L$2:$L$464,[1]plotting_generators_substation!$C$2:$C$464)</f>
        <v>Kalimantan Barat</v>
      </c>
      <c r="H110">
        <v>0.32</v>
      </c>
      <c r="I110" t="s">
        <v>50</v>
      </c>
      <c r="J110" t="s">
        <v>15</v>
      </c>
      <c r="K110" t="s">
        <v>489</v>
      </c>
      <c r="L110">
        <v>109.4966</v>
      </c>
      <c r="M110">
        <v>0.90659999999999996</v>
      </c>
      <c r="N110">
        <f>_xlfn.XLOOKUP(K110,[2]base_substations_kalimantan!$A$2:$A$65,[2]base_substations_kalimantan!$G$2:$G$65)</f>
        <v>12</v>
      </c>
      <c r="O110" t="str">
        <f>_xlfn.XLOOKUP(K110,[2]base_substations_kalimantan!$A$2:$A$65,[2]base_substations_kalimantan!$H$2:$H$65)</f>
        <v>Kalimantan Barat</v>
      </c>
      <c r="P110" t="str">
        <f t="shared" si="1"/>
        <v>Kalimantan Barat</v>
      </c>
    </row>
    <row r="111" spans="1:16" x14ac:dyDescent="0.3">
      <c r="A111" t="s">
        <v>12</v>
      </c>
      <c r="B111" t="s">
        <v>139</v>
      </c>
      <c r="C111">
        <v>111.88800000000001</v>
      </c>
      <c r="D111">
        <v>0.46500000000000002</v>
      </c>
      <c r="G111" t="str">
        <f>_xlfn.XLOOKUP(B111,[1]plotting_generators_substation!$L$2:$L$464,[1]plotting_generators_substation!$C$2:$C$464)</f>
        <v>Kalimantan Barat</v>
      </c>
      <c r="H111">
        <v>0.16200000000000001</v>
      </c>
      <c r="I111" t="s">
        <v>14</v>
      </c>
      <c r="J111" t="s">
        <v>15</v>
      </c>
      <c r="K111" t="s">
        <v>53</v>
      </c>
      <c r="L111">
        <v>110.0932</v>
      </c>
      <c r="M111">
        <v>1.5E-3</v>
      </c>
      <c r="N111">
        <f>_xlfn.XLOOKUP(K111,[2]base_substations_kalimantan!$A$2:$A$65,[2]base_substations_kalimantan!$G$2:$G$65)</f>
        <v>9</v>
      </c>
      <c r="O111" t="str">
        <f>_xlfn.XLOOKUP(K111,[2]base_substations_kalimantan!$A$2:$A$65,[2]base_substations_kalimantan!$H$2:$H$65)</f>
        <v>Kalimantan Barat</v>
      </c>
      <c r="P111" t="str">
        <f t="shared" si="1"/>
        <v>Kalimantan Barat</v>
      </c>
    </row>
    <row r="112" spans="1:16" x14ac:dyDescent="0.3">
      <c r="A112" t="s">
        <v>12</v>
      </c>
      <c r="B112" t="s">
        <v>140</v>
      </c>
      <c r="C112">
        <v>111.90300000000001</v>
      </c>
      <c r="D112">
        <v>1.044</v>
      </c>
      <c r="G112" t="str">
        <f>_xlfn.XLOOKUP(B112,[1]plotting_generators_substation!$L$2:$L$464,[1]plotting_generators_substation!$C$2:$C$464)</f>
        <v>Kalimantan Barat</v>
      </c>
      <c r="H112">
        <v>2.085</v>
      </c>
      <c r="I112" t="s">
        <v>14</v>
      </c>
      <c r="J112" t="s">
        <v>15</v>
      </c>
      <c r="K112" t="s">
        <v>53</v>
      </c>
      <c r="L112">
        <v>110.0932</v>
      </c>
      <c r="M112">
        <v>1.5E-3</v>
      </c>
      <c r="N112">
        <f>_xlfn.XLOOKUP(K112,[2]base_substations_kalimantan!$A$2:$A$65,[2]base_substations_kalimantan!$G$2:$G$65)</f>
        <v>9</v>
      </c>
      <c r="O112" t="str">
        <f>_xlfn.XLOOKUP(K112,[2]base_substations_kalimantan!$A$2:$A$65,[2]base_substations_kalimantan!$H$2:$H$65)</f>
        <v>Kalimantan Barat</v>
      </c>
      <c r="P112" t="str">
        <f t="shared" si="1"/>
        <v>Kalimantan Barat</v>
      </c>
    </row>
    <row r="113" spans="1:16" x14ac:dyDescent="0.3">
      <c r="A113" t="s">
        <v>12</v>
      </c>
      <c r="B113" t="s">
        <v>141</v>
      </c>
      <c r="C113">
        <v>111.92</v>
      </c>
      <c r="D113">
        <v>-2.1920000000000002</v>
      </c>
      <c r="G113" t="str">
        <f>_xlfn.XLOOKUP(B113,[1]plotting_generators_substation!$L$2:$L$464,[1]plotting_generators_substation!$C$2:$C$464)</f>
        <v>Kalimantan Tengah</v>
      </c>
      <c r="H113">
        <v>0.8</v>
      </c>
      <c r="I113" t="s">
        <v>14</v>
      </c>
      <c r="J113" t="s">
        <v>15</v>
      </c>
      <c r="K113" t="s">
        <v>97</v>
      </c>
      <c r="L113">
        <v>111.7037</v>
      </c>
      <c r="M113">
        <v>-2.6152000000000002</v>
      </c>
      <c r="N113">
        <f>_xlfn.XLOOKUP(K113,[2]base_substations_kalimantan!$A$2:$A$65,[2]base_substations_kalimantan!$G$2:$G$65)</f>
        <v>13</v>
      </c>
      <c r="O113" t="str">
        <f>_xlfn.XLOOKUP(K113,[2]base_substations_kalimantan!$A$2:$A$65,[2]base_substations_kalimantan!$H$2:$H$65)</f>
        <v>Kalimantan Tengah</v>
      </c>
      <c r="P113" t="str">
        <f t="shared" si="1"/>
        <v>Kalimantan Tengah</v>
      </c>
    </row>
    <row r="114" spans="1:16" x14ac:dyDescent="0.3">
      <c r="A114" t="s">
        <v>12</v>
      </c>
      <c r="B114" t="s">
        <v>142</v>
      </c>
      <c r="C114">
        <v>111.928</v>
      </c>
      <c r="D114">
        <v>-1.3009999999999999</v>
      </c>
      <c r="G114" t="str">
        <f>_xlfn.XLOOKUP(B114,[1]plotting_generators_substation!$L$2:$L$464,[1]plotting_generators_substation!$C$2:$C$464)</f>
        <v>Kalimantan Tengah</v>
      </c>
      <c r="H114">
        <v>0.498</v>
      </c>
      <c r="I114" t="s">
        <v>14</v>
      </c>
      <c r="J114" t="s">
        <v>15</v>
      </c>
      <c r="K114" t="s">
        <v>97</v>
      </c>
      <c r="L114">
        <v>111.7037</v>
      </c>
      <c r="M114">
        <v>-2.6152000000000002</v>
      </c>
      <c r="N114">
        <f>_xlfn.XLOOKUP(K114,[2]base_substations_kalimantan!$A$2:$A$65,[2]base_substations_kalimantan!$G$2:$G$65)</f>
        <v>13</v>
      </c>
      <c r="O114" t="str">
        <f>_xlfn.XLOOKUP(K114,[2]base_substations_kalimantan!$A$2:$A$65,[2]base_substations_kalimantan!$H$2:$H$65)</f>
        <v>Kalimantan Tengah</v>
      </c>
      <c r="P114" t="str">
        <f t="shared" si="1"/>
        <v>Kalimantan Tengah</v>
      </c>
    </row>
    <row r="115" spans="1:16" x14ac:dyDescent="0.3">
      <c r="A115" t="s">
        <v>12</v>
      </c>
      <c r="B115" t="s">
        <v>143</v>
      </c>
      <c r="C115">
        <v>111.96</v>
      </c>
      <c r="D115">
        <v>0.54300000000000004</v>
      </c>
      <c r="G115" t="str">
        <f>_xlfn.XLOOKUP(B115,[1]plotting_generators_substation!$L$2:$L$464,[1]plotting_generators_substation!$C$2:$C$464)</f>
        <v>Kalimantan Barat</v>
      </c>
      <c r="H115">
        <v>4.7480000000000002</v>
      </c>
      <c r="I115" t="s">
        <v>14</v>
      </c>
      <c r="J115" t="s">
        <v>15</v>
      </c>
      <c r="K115" t="s">
        <v>53</v>
      </c>
      <c r="L115">
        <v>110.0932</v>
      </c>
      <c r="M115">
        <v>1.5E-3</v>
      </c>
      <c r="N115">
        <f>_xlfn.XLOOKUP(K115,[2]base_substations_kalimantan!$A$2:$A$65,[2]base_substations_kalimantan!$G$2:$G$65)</f>
        <v>9</v>
      </c>
      <c r="O115" t="str">
        <f>_xlfn.XLOOKUP(K115,[2]base_substations_kalimantan!$A$2:$A$65,[2]base_substations_kalimantan!$H$2:$H$65)</f>
        <v>Kalimantan Barat</v>
      </c>
      <c r="P115" t="str">
        <f t="shared" si="1"/>
        <v>Kalimantan Barat</v>
      </c>
    </row>
    <row r="116" spans="1:16" x14ac:dyDescent="0.3">
      <c r="A116" t="s">
        <v>12</v>
      </c>
      <c r="B116" t="s">
        <v>144</v>
      </c>
      <c r="C116">
        <v>111.967</v>
      </c>
      <c r="D116">
        <v>-2.052</v>
      </c>
      <c r="G116" t="str">
        <f>_xlfn.XLOOKUP(B116,[1]plotting_generators_substation!$L$2:$L$464,[1]plotting_generators_substation!$C$2:$C$464)</f>
        <v>Kalimantan Tengah</v>
      </c>
      <c r="H116">
        <v>10</v>
      </c>
      <c r="I116" t="s">
        <v>32</v>
      </c>
      <c r="J116" t="s">
        <v>15</v>
      </c>
      <c r="K116" t="s">
        <v>97</v>
      </c>
      <c r="L116">
        <v>111.7037</v>
      </c>
      <c r="M116">
        <v>-2.6152000000000002</v>
      </c>
      <c r="N116">
        <f>_xlfn.XLOOKUP(K116,[2]base_substations_kalimantan!$A$2:$A$65,[2]base_substations_kalimantan!$G$2:$G$65)</f>
        <v>13</v>
      </c>
      <c r="O116" t="str">
        <f>_xlfn.XLOOKUP(K116,[2]base_substations_kalimantan!$A$2:$A$65,[2]base_substations_kalimantan!$H$2:$H$65)</f>
        <v>Kalimantan Tengah</v>
      </c>
      <c r="P116" t="str">
        <f t="shared" si="1"/>
        <v>Kalimantan Tengah</v>
      </c>
    </row>
    <row r="117" spans="1:16" x14ac:dyDescent="0.3">
      <c r="A117" t="s">
        <v>12</v>
      </c>
      <c r="B117" t="s">
        <v>145</v>
      </c>
      <c r="C117">
        <v>111.994</v>
      </c>
      <c r="D117">
        <v>0.90100000000000002</v>
      </c>
      <c r="G117" t="str">
        <f>_xlfn.XLOOKUP(B117,[1]plotting_generators_substation!$L$2:$L$464,[1]plotting_generators_substation!$C$2:$C$464)</f>
        <v>Kalimantan Barat</v>
      </c>
      <c r="H117">
        <v>0.156</v>
      </c>
      <c r="I117" t="s">
        <v>14</v>
      </c>
      <c r="J117" t="s">
        <v>15</v>
      </c>
      <c r="K117" t="s">
        <v>53</v>
      </c>
      <c r="L117">
        <v>110.0932</v>
      </c>
      <c r="M117">
        <v>1.5E-3</v>
      </c>
      <c r="N117">
        <f>_xlfn.XLOOKUP(K117,[2]base_substations_kalimantan!$A$2:$A$65,[2]base_substations_kalimantan!$G$2:$G$65)</f>
        <v>9</v>
      </c>
      <c r="O117" t="str">
        <f>_xlfn.XLOOKUP(K117,[2]base_substations_kalimantan!$A$2:$A$65,[2]base_substations_kalimantan!$H$2:$H$65)</f>
        <v>Kalimantan Barat</v>
      </c>
      <c r="P117" t="str">
        <f t="shared" si="1"/>
        <v>Kalimantan Barat</v>
      </c>
    </row>
    <row r="118" spans="1:16" x14ac:dyDescent="0.3">
      <c r="A118" t="s">
        <v>12</v>
      </c>
      <c r="B118" t="s">
        <v>146</v>
      </c>
      <c r="C118">
        <v>112.003</v>
      </c>
      <c r="D118">
        <v>-0.39800000000000002</v>
      </c>
      <c r="G118" t="str">
        <f>_xlfn.XLOOKUP(B118,[1]plotting_generators_substation!$L$2:$L$464,[1]plotting_generators_substation!$C$2:$C$464)</f>
        <v>Kalimantan Barat</v>
      </c>
      <c r="H118">
        <v>1.4450000000000001</v>
      </c>
      <c r="I118" t="s">
        <v>14</v>
      </c>
      <c r="J118" t="s">
        <v>15</v>
      </c>
      <c r="K118" t="s">
        <v>53</v>
      </c>
      <c r="L118">
        <v>110.0932</v>
      </c>
      <c r="M118">
        <v>1.5E-3</v>
      </c>
      <c r="N118">
        <f>_xlfn.XLOOKUP(K118,[2]base_substations_kalimantan!$A$2:$A$65,[2]base_substations_kalimantan!$G$2:$G$65)</f>
        <v>9</v>
      </c>
      <c r="O118" t="str">
        <f>_xlfn.XLOOKUP(K118,[2]base_substations_kalimantan!$A$2:$A$65,[2]base_substations_kalimantan!$H$2:$H$65)</f>
        <v>Kalimantan Barat</v>
      </c>
      <c r="P118" t="str">
        <f t="shared" si="1"/>
        <v>Kalimantan Barat</v>
      </c>
    </row>
    <row r="119" spans="1:16" x14ac:dyDescent="0.3">
      <c r="A119" t="s">
        <v>12</v>
      </c>
      <c r="B119" t="s">
        <v>147</v>
      </c>
      <c r="C119">
        <v>112.122</v>
      </c>
      <c r="D119">
        <v>-1.9359999999999999</v>
      </c>
      <c r="G119" t="str">
        <f>_xlfn.XLOOKUP(B119,[1]plotting_generators_substation!$L$2:$L$464,[1]plotting_generators_substation!$C$2:$C$464)</f>
        <v>Kalimantan Tengah</v>
      </c>
      <c r="H119">
        <v>1.5840000000000001</v>
      </c>
      <c r="I119" t="s">
        <v>14</v>
      </c>
      <c r="J119" t="s">
        <v>15</v>
      </c>
      <c r="K119" t="s">
        <v>148</v>
      </c>
      <c r="L119">
        <v>112.9207</v>
      </c>
      <c r="M119">
        <v>-2.4815999999999998</v>
      </c>
      <c r="N119">
        <f>_xlfn.XLOOKUP(K119,[2]base_substations_kalimantan!$A$2:$A$65,[2]base_substations_kalimantan!$G$2:$G$65)</f>
        <v>14</v>
      </c>
      <c r="O119" t="str">
        <f>_xlfn.XLOOKUP(K119,[2]base_substations_kalimantan!$A$2:$A$65,[2]base_substations_kalimantan!$H$2:$H$65)</f>
        <v>Kalimantan Tengah</v>
      </c>
      <c r="P119" t="str">
        <f t="shared" si="1"/>
        <v>Kalimantan Tengah</v>
      </c>
    </row>
    <row r="120" spans="1:16" x14ac:dyDescent="0.3">
      <c r="A120" t="s">
        <v>12</v>
      </c>
      <c r="B120" t="s">
        <v>149</v>
      </c>
      <c r="C120">
        <v>112.137</v>
      </c>
      <c r="D120">
        <v>0.33</v>
      </c>
      <c r="G120" t="str">
        <f>_xlfn.XLOOKUP(B120,[1]plotting_generators_substation!$L$2:$L$464,[1]plotting_generators_substation!$C$2:$C$464)</f>
        <v>Kalimantan Barat</v>
      </c>
      <c r="H120">
        <v>0.3</v>
      </c>
      <c r="I120" t="s">
        <v>14</v>
      </c>
      <c r="J120" t="s">
        <v>15</v>
      </c>
      <c r="K120" t="s">
        <v>66</v>
      </c>
      <c r="L120">
        <v>110.001</v>
      </c>
      <c r="M120">
        <v>0.35339999999999999</v>
      </c>
      <c r="N120">
        <f>_xlfn.XLOOKUP(K120,[2]base_substations_kalimantan!$A$2:$A$65,[2]base_substations_kalimantan!$G$2:$G$65)</f>
        <v>10</v>
      </c>
      <c r="O120" t="str">
        <f>_xlfn.XLOOKUP(K120,[2]base_substations_kalimantan!$A$2:$A$65,[2]base_substations_kalimantan!$H$2:$H$65)</f>
        <v>Kalimantan Barat</v>
      </c>
      <c r="P120" t="str">
        <f t="shared" si="1"/>
        <v>Kalimantan Barat</v>
      </c>
    </row>
    <row r="121" spans="1:16" x14ac:dyDescent="0.3">
      <c r="A121" t="s">
        <v>12</v>
      </c>
      <c r="B121" t="s">
        <v>150</v>
      </c>
      <c r="C121">
        <v>112.178</v>
      </c>
      <c r="D121">
        <v>0.33400000000000002</v>
      </c>
      <c r="G121" t="str">
        <f>_xlfn.XLOOKUP(B121,[1]plotting_generators_substation!$L$2:$L$464,[1]plotting_generators_substation!$C$2:$C$464)</f>
        <v>Kalimantan Barat</v>
      </c>
      <c r="H121">
        <v>0.08</v>
      </c>
      <c r="I121" t="s">
        <v>14</v>
      </c>
      <c r="J121" t="s">
        <v>15</v>
      </c>
      <c r="K121" t="s">
        <v>66</v>
      </c>
      <c r="L121">
        <v>110.001</v>
      </c>
      <c r="M121">
        <v>0.35339999999999999</v>
      </c>
      <c r="N121">
        <f>_xlfn.XLOOKUP(K121,[2]base_substations_kalimantan!$A$2:$A$65,[2]base_substations_kalimantan!$G$2:$G$65)</f>
        <v>10</v>
      </c>
      <c r="O121" t="str">
        <f>_xlfn.XLOOKUP(K121,[2]base_substations_kalimantan!$A$2:$A$65,[2]base_substations_kalimantan!$H$2:$H$65)</f>
        <v>Kalimantan Barat</v>
      </c>
      <c r="P121" t="str">
        <f t="shared" si="1"/>
        <v>Kalimantan Barat</v>
      </c>
    </row>
    <row r="122" spans="1:16" x14ac:dyDescent="0.3">
      <c r="A122" t="s">
        <v>12</v>
      </c>
      <c r="B122" t="s">
        <v>151</v>
      </c>
      <c r="C122">
        <v>112.184</v>
      </c>
      <c r="D122">
        <v>0.252</v>
      </c>
      <c r="G122" t="str">
        <f>_xlfn.XLOOKUP(B122,[1]plotting_generators_substation!$L$2:$L$464,[1]plotting_generators_substation!$C$2:$C$464)</f>
        <v>Kalimantan Barat</v>
      </c>
      <c r="H122">
        <v>0.36</v>
      </c>
      <c r="I122" t="s">
        <v>14</v>
      </c>
      <c r="J122" t="s">
        <v>15</v>
      </c>
      <c r="K122" t="s">
        <v>66</v>
      </c>
      <c r="L122">
        <v>110.001</v>
      </c>
      <c r="M122">
        <v>0.35339999999999999</v>
      </c>
      <c r="N122">
        <f>_xlfn.XLOOKUP(K122,[2]base_substations_kalimantan!$A$2:$A$65,[2]base_substations_kalimantan!$G$2:$G$65)</f>
        <v>10</v>
      </c>
      <c r="O122" t="str">
        <f>_xlfn.XLOOKUP(K122,[2]base_substations_kalimantan!$A$2:$A$65,[2]base_substations_kalimantan!$H$2:$H$65)</f>
        <v>Kalimantan Barat</v>
      </c>
      <c r="P122" t="str">
        <f t="shared" si="1"/>
        <v>Kalimantan Barat</v>
      </c>
    </row>
    <row r="123" spans="1:16" x14ac:dyDescent="0.3">
      <c r="A123" t="s">
        <v>12</v>
      </c>
      <c r="B123" t="s">
        <v>152</v>
      </c>
      <c r="C123">
        <v>112.18600000000001</v>
      </c>
      <c r="D123">
        <v>-2.048</v>
      </c>
      <c r="G123" t="str">
        <f>_xlfn.XLOOKUP(B123,[1]plotting_generators_substation!$L$2:$L$464,[1]plotting_generators_substation!$C$2:$C$464)</f>
        <v>Kalimantan Tengah</v>
      </c>
      <c r="H123">
        <v>0.96</v>
      </c>
      <c r="I123" t="s">
        <v>14</v>
      </c>
      <c r="J123" t="s">
        <v>15</v>
      </c>
      <c r="K123" t="s">
        <v>148</v>
      </c>
      <c r="L123">
        <v>112.9207</v>
      </c>
      <c r="M123">
        <v>-2.4815999999999998</v>
      </c>
      <c r="N123">
        <f>_xlfn.XLOOKUP(K123,[2]base_substations_kalimantan!$A$2:$A$65,[2]base_substations_kalimantan!$G$2:$G$65)</f>
        <v>14</v>
      </c>
      <c r="O123" t="str">
        <f>_xlfn.XLOOKUP(K123,[2]base_substations_kalimantan!$A$2:$A$65,[2]base_substations_kalimantan!$H$2:$H$65)</f>
        <v>Kalimantan Tengah</v>
      </c>
      <c r="P123" t="str">
        <f t="shared" si="1"/>
        <v>Kalimantan Tengah</v>
      </c>
    </row>
    <row r="124" spans="1:16" x14ac:dyDescent="0.3">
      <c r="A124" t="s">
        <v>12</v>
      </c>
      <c r="B124" t="s">
        <v>153</v>
      </c>
      <c r="C124">
        <v>112.18600000000001</v>
      </c>
      <c r="D124">
        <v>-2.048</v>
      </c>
      <c r="G124" t="str">
        <f>_xlfn.XLOOKUP(B124,[1]plotting_generators_substation!$L$2:$L$464,[1]plotting_generators_substation!$C$2:$C$464)</f>
        <v>Kalimantan Tengah</v>
      </c>
      <c r="H124">
        <v>1.1000000000000001</v>
      </c>
      <c r="I124" t="s">
        <v>14</v>
      </c>
      <c r="J124" t="s">
        <v>15</v>
      </c>
      <c r="K124" t="s">
        <v>148</v>
      </c>
      <c r="L124">
        <v>112.9207</v>
      </c>
      <c r="M124">
        <v>-2.4815999999999998</v>
      </c>
      <c r="N124">
        <f>_xlfn.XLOOKUP(K124,[2]base_substations_kalimantan!$A$2:$A$65,[2]base_substations_kalimantan!$G$2:$G$65)</f>
        <v>14</v>
      </c>
      <c r="O124" t="str">
        <f>_xlfn.XLOOKUP(K124,[2]base_substations_kalimantan!$A$2:$A$65,[2]base_substations_kalimantan!$H$2:$H$65)</f>
        <v>Kalimantan Tengah</v>
      </c>
      <c r="P124" t="str">
        <f t="shared" si="1"/>
        <v>Kalimantan Tengah</v>
      </c>
    </row>
    <row r="125" spans="1:16" x14ac:dyDescent="0.3">
      <c r="A125" t="s">
        <v>12</v>
      </c>
      <c r="B125" t="s">
        <v>154</v>
      </c>
      <c r="C125">
        <v>112.223</v>
      </c>
      <c r="D125">
        <v>-0.26900000000000002</v>
      </c>
      <c r="G125" t="str">
        <f>_xlfn.XLOOKUP(B125,[1]plotting_generators_substation!$L$2:$L$464,[1]plotting_generators_substation!$C$2:$C$464)</f>
        <v>Kalimantan Barat</v>
      </c>
      <c r="H125">
        <v>0.216</v>
      </c>
      <c r="I125" t="s">
        <v>14</v>
      </c>
      <c r="J125" t="s">
        <v>15</v>
      </c>
      <c r="K125" t="s">
        <v>53</v>
      </c>
      <c r="L125">
        <v>110.0932</v>
      </c>
      <c r="M125">
        <v>1.5E-3</v>
      </c>
      <c r="N125">
        <f>_xlfn.XLOOKUP(K125,[2]base_substations_kalimantan!$A$2:$A$65,[2]base_substations_kalimantan!$G$2:$G$65)</f>
        <v>9</v>
      </c>
      <c r="O125" t="str">
        <f>_xlfn.XLOOKUP(K125,[2]base_substations_kalimantan!$A$2:$A$65,[2]base_substations_kalimantan!$H$2:$H$65)</f>
        <v>Kalimantan Barat</v>
      </c>
      <c r="P125" t="str">
        <f t="shared" si="1"/>
        <v>Kalimantan Barat</v>
      </c>
    </row>
    <row r="126" spans="1:16" x14ac:dyDescent="0.3">
      <c r="A126" t="s">
        <v>12</v>
      </c>
      <c r="B126" t="s">
        <v>155</v>
      </c>
      <c r="C126">
        <v>112.227</v>
      </c>
      <c r="D126">
        <v>-0.41799999999999998</v>
      </c>
      <c r="G126" t="str">
        <f>_xlfn.XLOOKUP(B126,[1]plotting_generators_substation!$L$2:$L$464,[1]plotting_generators_substation!$C$2:$C$464)</f>
        <v>Kalimantan Barat</v>
      </c>
      <c r="H126">
        <v>0.23200000000000001</v>
      </c>
      <c r="I126" t="s">
        <v>14</v>
      </c>
      <c r="J126" t="s">
        <v>15</v>
      </c>
      <c r="K126" t="s">
        <v>53</v>
      </c>
      <c r="L126">
        <v>110.0932</v>
      </c>
      <c r="M126">
        <v>1.5E-3</v>
      </c>
      <c r="N126">
        <f>_xlfn.XLOOKUP(K126,[2]base_substations_kalimantan!$A$2:$A$65,[2]base_substations_kalimantan!$G$2:$G$65)</f>
        <v>9</v>
      </c>
      <c r="O126" t="str">
        <f>_xlfn.XLOOKUP(K126,[2]base_substations_kalimantan!$A$2:$A$65,[2]base_substations_kalimantan!$H$2:$H$65)</f>
        <v>Kalimantan Barat</v>
      </c>
      <c r="P126" t="str">
        <f t="shared" si="1"/>
        <v>Kalimantan Barat</v>
      </c>
    </row>
    <row r="127" spans="1:16" x14ac:dyDescent="0.3">
      <c r="A127" t="s">
        <v>12</v>
      </c>
      <c r="B127" t="s">
        <v>156</v>
      </c>
      <c r="C127">
        <v>112.238</v>
      </c>
      <c r="D127">
        <v>1.034</v>
      </c>
      <c r="G127" t="str">
        <f>_xlfn.XLOOKUP(B127,[1]plotting_generators_substation!$L$2:$L$464,[1]plotting_generators_substation!$C$2:$C$464)</f>
        <v>Kalimantan Barat</v>
      </c>
      <c r="H127">
        <v>0.66</v>
      </c>
      <c r="I127" t="s">
        <v>14</v>
      </c>
      <c r="J127" t="s">
        <v>15</v>
      </c>
      <c r="K127" t="s">
        <v>66</v>
      </c>
      <c r="L127">
        <v>110.001</v>
      </c>
      <c r="M127">
        <v>0.35339999999999999</v>
      </c>
      <c r="N127">
        <f>_xlfn.XLOOKUP(K127,[2]base_substations_kalimantan!$A$2:$A$65,[2]base_substations_kalimantan!$G$2:$G$65)</f>
        <v>10</v>
      </c>
      <c r="O127" t="str">
        <f>_xlfn.XLOOKUP(K127,[2]base_substations_kalimantan!$A$2:$A$65,[2]base_substations_kalimantan!$H$2:$H$65)</f>
        <v>Kalimantan Barat</v>
      </c>
      <c r="P127" t="str">
        <f t="shared" si="1"/>
        <v>Kalimantan Barat</v>
      </c>
    </row>
    <row r="128" spans="1:16" x14ac:dyDescent="0.3">
      <c r="A128" t="s">
        <v>12</v>
      </c>
      <c r="B128" t="s">
        <v>157</v>
      </c>
      <c r="C128">
        <v>112.27</v>
      </c>
      <c r="D128">
        <v>-2.8639999999999999</v>
      </c>
      <c r="G128" t="str">
        <f>_xlfn.XLOOKUP(B128,[1]plotting_generators_substation!$L$2:$L$464,[1]plotting_generators_substation!$C$2:$C$464)</f>
        <v>Kalimantan Tengah</v>
      </c>
      <c r="H128">
        <v>0.45</v>
      </c>
      <c r="I128" t="s">
        <v>14</v>
      </c>
      <c r="J128" t="s">
        <v>15</v>
      </c>
      <c r="K128" t="s">
        <v>487</v>
      </c>
      <c r="L128">
        <v>112.9101</v>
      </c>
      <c r="M128">
        <v>-2.7625000000000002</v>
      </c>
      <c r="N128">
        <f>_xlfn.XLOOKUP(K128,[2]base_substations_kalimantan!$A$2:$A$65,[2]base_substations_kalimantan!$G$2:$G$65)</f>
        <v>15</v>
      </c>
      <c r="O128" t="str">
        <f>_xlfn.XLOOKUP(K128,[2]base_substations_kalimantan!$A$2:$A$65,[2]base_substations_kalimantan!$H$2:$H$65)</f>
        <v>Kalimantan Tengah</v>
      </c>
      <c r="P128" t="str">
        <f t="shared" si="1"/>
        <v>Kalimantan Tengah</v>
      </c>
    </row>
    <row r="129" spans="1:16" x14ac:dyDescent="0.3">
      <c r="A129" t="s">
        <v>12</v>
      </c>
      <c r="B129" t="s">
        <v>158</v>
      </c>
      <c r="C129">
        <v>112.27800000000001</v>
      </c>
      <c r="D129">
        <v>0.66500000000000004</v>
      </c>
      <c r="G129" t="str">
        <f>_xlfn.XLOOKUP(B129,[1]plotting_generators_substation!$L$2:$L$464,[1]plotting_generators_substation!$C$2:$C$464)</f>
        <v>Kalimantan Barat</v>
      </c>
      <c r="H129">
        <v>1.39</v>
      </c>
      <c r="I129" t="s">
        <v>14</v>
      </c>
      <c r="J129" t="s">
        <v>15</v>
      </c>
      <c r="K129" t="s">
        <v>66</v>
      </c>
      <c r="L129">
        <v>110.001</v>
      </c>
      <c r="M129">
        <v>0.35339999999999999</v>
      </c>
      <c r="N129">
        <f>_xlfn.XLOOKUP(K129,[2]base_substations_kalimantan!$A$2:$A$65,[2]base_substations_kalimantan!$G$2:$G$65)</f>
        <v>10</v>
      </c>
      <c r="O129" t="str">
        <f>_xlfn.XLOOKUP(K129,[2]base_substations_kalimantan!$A$2:$A$65,[2]base_substations_kalimantan!$H$2:$H$65)</f>
        <v>Kalimantan Barat</v>
      </c>
      <c r="P129" t="str">
        <f t="shared" si="1"/>
        <v>Kalimantan Barat</v>
      </c>
    </row>
    <row r="130" spans="1:16" x14ac:dyDescent="0.3">
      <c r="A130" t="s">
        <v>12</v>
      </c>
      <c r="B130" t="s">
        <v>159</v>
      </c>
      <c r="C130">
        <v>112.303</v>
      </c>
      <c r="D130">
        <v>0.37</v>
      </c>
      <c r="G130" t="str">
        <f>_xlfn.XLOOKUP(B130,[1]plotting_generators_substation!$L$2:$L$464,[1]plotting_generators_substation!$C$2:$C$464)</f>
        <v>Kalimantan Barat</v>
      </c>
      <c r="H130">
        <v>3.99</v>
      </c>
      <c r="I130" t="s">
        <v>14</v>
      </c>
      <c r="J130" t="s">
        <v>15</v>
      </c>
      <c r="K130" t="s">
        <v>66</v>
      </c>
      <c r="L130">
        <v>110.001</v>
      </c>
      <c r="M130">
        <v>0.35339999999999999</v>
      </c>
      <c r="N130">
        <f>_xlfn.XLOOKUP(K130,[2]base_substations_kalimantan!$A$2:$A$65,[2]base_substations_kalimantan!$G$2:$G$65)</f>
        <v>10</v>
      </c>
      <c r="O130" t="str">
        <f>_xlfn.XLOOKUP(K130,[2]base_substations_kalimantan!$A$2:$A$65,[2]base_substations_kalimantan!$H$2:$H$65)</f>
        <v>Kalimantan Barat</v>
      </c>
      <c r="P130" t="str">
        <f t="shared" si="1"/>
        <v>Kalimantan Barat</v>
      </c>
    </row>
    <row r="131" spans="1:16" x14ac:dyDescent="0.3">
      <c r="A131" t="s">
        <v>12</v>
      </c>
      <c r="B131" t="s">
        <v>160</v>
      </c>
      <c r="C131">
        <v>112.378</v>
      </c>
      <c r="D131">
        <v>0.67</v>
      </c>
      <c r="G131" t="str">
        <f>_xlfn.XLOOKUP(B131,[1]plotting_generators_substation!$L$2:$L$464,[1]plotting_generators_substation!$C$2:$C$464)</f>
        <v>Kalimantan Barat</v>
      </c>
      <c r="H131">
        <v>0.496</v>
      </c>
      <c r="I131" t="s">
        <v>14</v>
      </c>
      <c r="J131" t="s">
        <v>15</v>
      </c>
      <c r="K131" t="s">
        <v>66</v>
      </c>
      <c r="L131">
        <v>110.001</v>
      </c>
      <c r="M131">
        <v>0.35339999999999999</v>
      </c>
      <c r="N131">
        <f>_xlfn.XLOOKUP(K131,[2]base_substations_kalimantan!$A$2:$A$65,[2]base_substations_kalimantan!$G$2:$G$65)</f>
        <v>10</v>
      </c>
      <c r="O131" t="str">
        <f>_xlfn.XLOOKUP(K131,[2]base_substations_kalimantan!$A$2:$A$65,[2]base_substations_kalimantan!$H$2:$H$65)</f>
        <v>Kalimantan Barat</v>
      </c>
      <c r="P131" t="str">
        <f t="shared" ref="P131:P194" si="2">IF(G131 = O131, G131, "FALSE")</f>
        <v>Kalimantan Barat</v>
      </c>
    </row>
    <row r="132" spans="1:16" x14ac:dyDescent="0.3">
      <c r="A132" t="s">
        <v>12</v>
      </c>
      <c r="B132" t="s">
        <v>161</v>
      </c>
      <c r="C132">
        <v>112.425</v>
      </c>
      <c r="D132">
        <v>-1.161</v>
      </c>
      <c r="G132" t="str">
        <f>_xlfn.XLOOKUP(B132,[1]plotting_generators_substation!$L$2:$L$464,[1]plotting_generators_substation!$C$2:$C$464)</f>
        <v>Kalimantan Tengah</v>
      </c>
      <c r="H132">
        <v>0.46</v>
      </c>
      <c r="I132" t="s">
        <v>14</v>
      </c>
      <c r="J132" t="s">
        <v>15</v>
      </c>
      <c r="K132" t="s">
        <v>148</v>
      </c>
      <c r="L132">
        <v>112.9207</v>
      </c>
      <c r="M132">
        <v>-2.4815999999999998</v>
      </c>
      <c r="N132">
        <f>_xlfn.XLOOKUP(K132,[2]base_substations_kalimantan!$A$2:$A$65,[2]base_substations_kalimantan!$G$2:$G$65)</f>
        <v>14</v>
      </c>
      <c r="O132" t="str">
        <f>_xlfn.XLOOKUP(K132,[2]base_substations_kalimantan!$A$2:$A$65,[2]base_substations_kalimantan!$H$2:$H$65)</f>
        <v>Kalimantan Tengah</v>
      </c>
      <c r="P132" t="str">
        <f t="shared" si="2"/>
        <v>Kalimantan Tengah</v>
      </c>
    </row>
    <row r="133" spans="1:16" x14ac:dyDescent="0.3">
      <c r="A133" t="s">
        <v>12</v>
      </c>
      <c r="B133" t="s">
        <v>162</v>
      </c>
      <c r="C133">
        <v>112.43899999999999</v>
      </c>
      <c r="D133">
        <v>-0.33100000000000002</v>
      </c>
      <c r="G133" t="str">
        <f>_xlfn.XLOOKUP(B133,[1]plotting_generators_substation!$L$2:$L$464,[1]plotting_generators_substation!$C$2:$C$464)</f>
        <v>Kalimantan Barat</v>
      </c>
      <c r="H133">
        <v>1.8959999999999999</v>
      </c>
      <c r="I133" t="s">
        <v>14</v>
      </c>
      <c r="J133" t="s">
        <v>15</v>
      </c>
      <c r="K133" t="s">
        <v>53</v>
      </c>
      <c r="L133">
        <v>110.0932</v>
      </c>
      <c r="M133">
        <v>1.5E-3</v>
      </c>
      <c r="N133">
        <f>_xlfn.XLOOKUP(K133,[2]base_substations_kalimantan!$A$2:$A$65,[2]base_substations_kalimantan!$G$2:$G$65)</f>
        <v>9</v>
      </c>
      <c r="O133" t="str">
        <f>_xlfn.XLOOKUP(K133,[2]base_substations_kalimantan!$A$2:$A$65,[2]base_substations_kalimantan!$H$2:$H$65)</f>
        <v>Kalimantan Barat</v>
      </c>
      <c r="P133" t="str">
        <f t="shared" si="2"/>
        <v>Kalimantan Barat</v>
      </c>
    </row>
    <row r="134" spans="1:16" x14ac:dyDescent="0.3">
      <c r="A134" t="s">
        <v>12</v>
      </c>
      <c r="B134" t="s">
        <v>163</v>
      </c>
      <c r="C134">
        <v>112.455</v>
      </c>
      <c r="D134">
        <v>-2.399</v>
      </c>
      <c r="G134" t="str">
        <f>_xlfn.XLOOKUP(B134,[1]plotting_generators_substation!$L$2:$L$464,[1]plotting_generators_substation!$C$2:$C$464)</f>
        <v>Kalimantan Tengah</v>
      </c>
      <c r="H134">
        <v>2.4</v>
      </c>
      <c r="I134" t="s">
        <v>164</v>
      </c>
      <c r="J134" t="s">
        <v>15</v>
      </c>
      <c r="K134" t="s">
        <v>148</v>
      </c>
      <c r="L134">
        <v>112.9207</v>
      </c>
      <c r="M134">
        <v>-2.4815999999999998</v>
      </c>
      <c r="N134">
        <f>_xlfn.XLOOKUP(K134,[2]base_substations_kalimantan!$A$2:$A$65,[2]base_substations_kalimantan!$G$2:$G$65)</f>
        <v>14</v>
      </c>
      <c r="O134" t="str">
        <f>_xlfn.XLOOKUP(K134,[2]base_substations_kalimantan!$A$2:$A$65,[2]base_substations_kalimantan!$H$2:$H$65)</f>
        <v>Kalimantan Tengah</v>
      </c>
      <c r="P134" t="str">
        <f t="shared" si="2"/>
        <v>Kalimantan Tengah</v>
      </c>
    </row>
    <row r="135" spans="1:16" x14ac:dyDescent="0.3">
      <c r="A135" t="s">
        <v>12</v>
      </c>
      <c r="B135" t="s">
        <v>165</v>
      </c>
      <c r="C135">
        <v>112.491</v>
      </c>
      <c r="D135">
        <v>1.0620000000000001</v>
      </c>
      <c r="G135" t="str">
        <f>_xlfn.XLOOKUP(B135,[1]plotting_generators_substation!$L$2:$L$464,[1]plotting_generators_substation!$C$2:$C$464)</f>
        <v>Kalimantan Barat</v>
      </c>
      <c r="H135">
        <v>0.23799999999999999</v>
      </c>
      <c r="I135" t="s">
        <v>14</v>
      </c>
      <c r="J135" t="s">
        <v>15</v>
      </c>
      <c r="K135" t="s">
        <v>66</v>
      </c>
      <c r="L135">
        <v>110.001</v>
      </c>
      <c r="M135">
        <v>0.35339999999999999</v>
      </c>
      <c r="N135">
        <f>_xlfn.XLOOKUP(K135,[2]base_substations_kalimantan!$A$2:$A$65,[2]base_substations_kalimantan!$G$2:$G$65)</f>
        <v>10</v>
      </c>
      <c r="O135" t="str">
        <f>_xlfn.XLOOKUP(K135,[2]base_substations_kalimantan!$A$2:$A$65,[2]base_substations_kalimantan!$H$2:$H$65)</f>
        <v>Kalimantan Barat</v>
      </c>
      <c r="P135" t="str">
        <f t="shared" si="2"/>
        <v>Kalimantan Barat</v>
      </c>
    </row>
    <row r="136" spans="1:16" x14ac:dyDescent="0.3">
      <c r="A136" t="s">
        <v>12</v>
      </c>
      <c r="B136" t="s">
        <v>166</v>
      </c>
      <c r="C136">
        <v>112.542</v>
      </c>
      <c r="D136">
        <v>-2.38</v>
      </c>
      <c r="G136" t="str">
        <f>_xlfn.XLOOKUP(B136,[1]plotting_generators_substation!$L$2:$L$464,[1]plotting_generators_substation!$C$2:$C$464)</f>
        <v>Kalimantan Tengah</v>
      </c>
      <c r="H136">
        <v>1</v>
      </c>
      <c r="I136" t="s">
        <v>164</v>
      </c>
      <c r="J136" t="s">
        <v>15</v>
      </c>
      <c r="K136" t="s">
        <v>148</v>
      </c>
      <c r="L136">
        <v>112.9207</v>
      </c>
      <c r="M136">
        <v>-2.4815999999999998</v>
      </c>
      <c r="N136">
        <f>_xlfn.XLOOKUP(K136,[2]base_substations_kalimantan!$A$2:$A$65,[2]base_substations_kalimantan!$G$2:$G$65)</f>
        <v>14</v>
      </c>
      <c r="O136" t="str">
        <f>_xlfn.XLOOKUP(K136,[2]base_substations_kalimantan!$A$2:$A$65,[2]base_substations_kalimantan!$H$2:$H$65)</f>
        <v>Kalimantan Tengah</v>
      </c>
      <c r="P136" t="str">
        <f t="shared" si="2"/>
        <v>Kalimantan Tengah</v>
      </c>
    </row>
    <row r="137" spans="1:16" x14ac:dyDescent="0.3">
      <c r="A137" t="s">
        <v>12</v>
      </c>
      <c r="B137" t="s">
        <v>167</v>
      </c>
      <c r="C137">
        <v>112.545</v>
      </c>
      <c r="D137">
        <v>-3.39</v>
      </c>
      <c r="G137" t="str">
        <f>_xlfn.XLOOKUP(B137,[1]plotting_generators_substation!$L$2:$L$464,[1]plotting_generators_substation!$C$2:$C$464)</f>
        <v>Kalimantan Tengah</v>
      </c>
      <c r="H137">
        <v>0.22</v>
      </c>
      <c r="I137" t="s">
        <v>14</v>
      </c>
      <c r="J137" t="s">
        <v>15</v>
      </c>
      <c r="K137" t="s">
        <v>148</v>
      </c>
      <c r="L137">
        <v>112.9207</v>
      </c>
      <c r="M137">
        <v>-2.4815999999999998</v>
      </c>
      <c r="N137">
        <f>_xlfn.XLOOKUP(K137,[2]base_substations_kalimantan!$A$2:$A$65,[2]base_substations_kalimantan!$G$2:$G$65)</f>
        <v>14</v>
      </c>
      <c r="O137" t="str">
        <f>_xlfn.XLOOKUP(K137,[2]base_substations_kalimantan!$A$2:$A$65,[2]base_substations_kalimantan!$H$2:$H$65)</f>
        <v>Kalimantan Tengah</v>
      </c>
      <c r="P137" t="str">
        <f t="shared" si="2"/>
        <v>Kalimantan Tengah</v>
      </c>
    </row>
    <row r="138" spans="1:16" x14ac:dyDescent="0.3">
      <c r="A138" t="s">
        <v>12</v>
      </c>
      <c r="B138" t="s">
        <v>168</v>
      </c>
      <c r="C138">
        <v>112.545</v>
      </c>
      <c r="D138">
        <v>-3.39</v>
      </c>
      <c r="G138" t="str">
        <f>_xlfn.XLOOKUP(B138,[1]plotting_generators_substation!$L$2:$L$464,[1]plotting_generators_substation!$C$2:$C$464)</f>
        <v>Kalimantan Tengah</v>
      </c>
      <c r="H138">
        <v>1.33</v>
      </c>
      <c r="I138" t="s">
        <v>14</v>
      </c>
      <c r="J138" t="s">
        <v>15</v>
      </c>
      <c r="K138" t="s">
        <v>148</v>
      </c>
      <c r="L138">
        <v>112.9207</v>
      </c>
      <c r="M138">
        <v>-2.4815999999999998</v>
      </c>
      <c r="N138">
        <f>_xlfn.XLOOKUP(K138,[2]base_substations_kalimantan!$A$2:$A$65,[2]base_substations_kalimantan!$G$2:$G$65)</f>
        <v>14</v>
      </c>
      <c r="O138" t="str">
        <f>_xlfn.XLOOKUP(K138,[2]base_substations_kalimantan!$A$2:$A$65,[2]base_substations_kalimantan!$H$2:$H$65)</f>
        <v>Kalimantan Tengah</v>
      </c>
      <c r="P138" t="str">
        <f t="shared" si="2"/>
        <v>Kalimantan Tengah</v>
      </c>
    </row>
    <row r="139" spans="1:16" x14ac:dyDescent="0.3">
      <c r="A139" t="s">
        <v>12</v>
      </c>
      <c r="B139" t="s">
        <v>169</v>
      </c>
      <c r="C139">
        <v>112.545</v>
      </c>
      <c r="D139">
        <v>-3.39</v>
      </c>
      <c r="G139" t="str">
        <f>_xlfn.XLOOKUP(B139,[1]plotting_generators_substation!$L$2:$L$464,[1]plotting_generators_substation!$C$2:$C$464)</f>
        <v>Kalimantan Tengah</v>
      </c>
      <c r="H139">
        <v>1.33</v>
      </c>
      <c r="I139" t="s">
        <v>14</v>
      </c>
      <c r="J139" t="s">
        <v>15</v>
      </c>
      <c r="K139" t="s">
        <v>148</v>
      </c>
      <c r="L139">
        <v>112.9207</v>
      </c>
      <c r="M139">
        <v>-2.4815999999999998</v>
      </c>
      <c r="N139">
        <f>_xlfn.XLOOKUP(K139,[2]base_substations_kalimantan!$A$2:$A$65,[2]base_substations_kalimantan!$G$2:$G$65)</f>
        <v>14</v>
      </c>
      <c r="O139" t="str">
        <f>_xlfn.XLOOKUP(K139,[2]base_substations_kalimantan!$A$2:$A$65,[2]base_substations_kalimantan!$H$2:$H$65)</f>
        <v>Kalimantan Tengah</v>
      </c>
      <c r="P139" t="str">
        <f t="shared" si="2"/>
        <v>Kalimantan Tengah</v>
      </c>
    </row>
    <row r="140" spans="1:16" x14ac:dyDescent="0.3">
      <c r="A140" t="s">
        <v>12</v>
      </c>
      <c r="B140" t="s">
        <v>170</v>
      </c>
      <c r="C140">
        <v>112.545</v>
      </c>
      <c r="D140">
        <v>-3.39</v>
      </c>
      <c r="G140" t="str">
        <f>_xlfn.XLOOKUP(B140,[1]plotting_generators_substation!$L$2:$L$464,[1]plotting_generators_substation!$C$2:$C$464)</f>
        <v>Kalimantan Tengah</v>
      </c>
      <c r="H140">
        <v>1.33</v>
      </c>
      <c r="I140" t="s">
        <v>14</v>
      </c>
      <c r="J140" t="s">
        <v>15</v>
      </c>
      <c r="K140" t="s">
        <v>148</v>
      </c>
      <c r="L140">
        <v>112.9207</v>
      </c>
      <c r="M140">
        <v>-2.4815999999999998</v>
      </c>
      <c r="N140">
        <f>_xlfn.XLOOKUP(K140,[2]base_substations_kalimantan!$A$2:$A$65,[2]base_substations_kalimantan!$G$2:$G$65)</f>
        <v>14</v>
      </c>
      <c r="O140" t="str">
        <f>_xlfn.XLOOKUP(K140,[2]base_substations_kalimantan!$A$2:$A$65,[2]base_substations_kalimantan!$H$2:$H$65)</f>
        <v>Kalimantan Tengah</v>
      </c>
      <c r="P140" t="str">
        <f t="shared" si="2"/>
        <v>Kalimantan Tengah</v>
      </c>
    </row>
    <row r="141" spans="1:16" x14ac:dyDescent="0.3">
      <c r="A141" t="s">
        <v>12</v>
      </c>
      <c r="B141" t="s">
        <v>171</v>
      </c>
      <c r="C141">
        <v>112.545</v>
      </c>
      <c r="D141">
        <v>-3.39</v>
      </c>
      <c r="G141" t="str">
        <f>_xlfn.XLOOKUP(B141,[1]plotting_generators_substation!$L$2:$L$464,[1]plotting_generators_substation!$C$2:$C$464)</f>
        <v>Kalimantan Tengah</v>
      </c>
      <c r="H141">
        <v>1.33</v>
      </c>
      <c r="I141" t="s">
        <v>14</v>
      </c>
      <c r="J141" t="s">
        <v>15</v>
      </c>
      <c r="K141" t="s">
        <v>148</v>
      </c>
      <c r="L141">
        <v>112.9207</v>
      </c>
      <c r="M141">
        <v>-2.4815999999999998</v>
      </c>
      <c r="N141">
        <f>_xlfn.XLOOKUP(K141,[2]base_substations_kalimantan!$A$2:$A$65,[2]base_substations_kalimantan!$G$2:$G$65)</f>
        <v>14</v>
      </c>
      <c r="O141" t="str">
        <f>_xlfn.XLOOKUP(K141,[2]base_substations_kalimantan!$A$2:$A$65,[2]base_substations_kalimantan!$H$2:$H$65)</f>
        <v>Kalimantan Tengah</v>
      </c>
      <c r="P141" t="str">
        <f t="shared" si="2"/>
        <v>Kalimantan Tengah</v>
      </c>
    </row>
    <row r="142" spans="1:16" x14ac:dyDescent="0.3">
      <c r="A142" t="s">
        <v>12</v>
      </c>
      <c r="B142" t="s">
        <v>172</v>
      </c>
      <c r="C142">
        <v>112.545</v>
      </c>
      <c r="D142">
        <v>-3.39</v>
      </c>
      <c r="G142" t="str">
        <f>_xlfn.XLOOKUP(B142,[1]plotting_generators_substation!$L$2:$L$464,[1]plotting_generators_substation!$C$2:$C$464)</f>
        <v>Kalimantan Tengah</v>
      </c>
      <c r="H142">
        <v>0.52800000000000002</v>
      </c>
      <c r="I142" t="s">
        <v>14</v>
      </c>
      <c r="J142" t="s">
        <v>15</v>
      </c>
      <c r="K142" t="s">
        <v>148</v>
      </c>
      <c r="L142">
        <v>112.9207</v>
      </c>
      <c r="M142">
        <v>-2.4815999999999998</v>
      </c>
      <c r="N142">
        <f>_xlfn.XLOOKUP(K142,[2]base_substations_kalimantan!$A$2:$A$65,[2]base_substations_kalimantan!$G$2:$G$65)</f>
        <v>14</v>
      </c>
      <c r="O142" t="str">
        <f>_xlfn.XLOOKUP(K142,[2]base_substations_kalimantan!$A$2:$A$65,[2]base_substations_kalimantan!$H$2:$H$65)</f>
        <v>Kalimantan Tengah</v>
      </c>
      <c r="P142" t="str">
        <f t="shared" si="2"/>
        <v>Kalimantan Tengah</v>
      </c>
    </row>
    <row r="143" spans="1:16" x14ac:dyDescent="0.3">
      <c r="A143" t="s">
        <v>12</v>
      </c>
      <c r="B143" t="s">
        <v>173</v>
      </c>
      <c r="C143">
        <v>112.545</v>
      </c>
      <c r="D143">
        <v>-3.39</v>
      </c>
      <c r="G143" t="str">
        <f>_xlfn.XLOOKUP(B143,[1]plotting_generators_substation!$L$2:$L$464,[1]plotting_generators_substation!$C$2:$C$464)</f>
        <v>Kalimantan Tengah</v>
      </c>
      <c r="H143">
        <v>0.52800000000000002</v>
      </c>
      <c r="I143" t="s">
        <v>14</v>
      </c>
      <c r="J143" t="s">
        <v>15</v>
      </c>
      <c r="K143" t="s">
        <v>148</v>
      </c>
      <c r="L143">
        <v>112.9207</v>
      </c>
      <c r="M143">
        <v>-2.4815999999999998</v>
      </c>
      <c r="N143">
        <f>_xlfn.XLOOKUP(K143,[2]base_substations_kalimantan!$A$2:$A$65,[2]base_substations_kalimantan!$G$2:$G$65)</f>
        <v>14</v>
      </c>
      <c r="O143" t="str">
        <f>_xlfn.XLOOKUP(K143,[2]base_substations_kalimantan!$A$2:$A$65,[2]base_substations_kalimantan!$H$2:$H$65)</f>
        <v>Kalimantan Tengah</v>
      </c>
      <c r="P143" t="str">
        <f t="shared" si="2"/>
        <v>Kalimantan Tengah</v>
      </c>
    </row>
    <row r="144" spans="1:16" x14ac:dyDescent="0.3">
      <c r="A144" t="s">
        <v>12</v>
      </c>
      <c r="B144" t="s">
        <v>174</v>
      </c>
      <c r="C144">
        <v>112.545</v>
      </c>
      <c r="D144">
        <v>-3.39</v>
      </c>
      <c r="G144" t="str">
        <f>_xlfn.XLOOKUP(B144,[1]plotting_generators_substation!$L$2:$L$464,[1]plotting_generators_substation!$C$2:$C$464)</f>
        <v>Kalimantan Tengah</v>
      </c>
      <c r="H144">
        <v>0.52800000000000002</v>
      </c>
      <c r="I144" t="s">
        <v>14</v>
      </c>
      <c r="J144" t="s">
        <v>15</v>
      </c>
      <c r="K144" t="s">
        <v>148</v>
      </c>
      <c r="L144">
        <v>112.9207</v>
      </c>
      <c r="M144">
        <v>-2.4815999999999998</v>
      </c>
      <c r="N144">
        <f>_xlfn.XLOOKUP(K144,[2]base_substations_kalimantan!$A$2:$A$65,[2]base_substations_kalimantan!$G$2:$G$65)</f>
        <v>14</v>
      </c>
      <c r="O144" t="str">
        <f>_xlfn.XLOOKUP(K144,[2]base_substations_kalimantan!$A$2:$A$65,[2]base_substations_kalimantan!$H$2:$H$65)</f>
        <v>Kalimantan Tengah</v>
      </c>
      <c r="P144" t="str">
        <f t="shared" si="2"/>
        <v>Kalimantan Tengah</v>
      </c>
    </row>
    <row r="145" spans="1:16" x14ac:dyDescent="0.3">
      <c r="A145" t="s">
        <v>12</v>
      </c>
      <c r="B145" t="s">
        <v>175</v>
      </c>
      <c r="C145">
        <v>112.545</v>
      </c>
      <c r="D145">
        <v>-3.39</v>
      </c>
      <c r="G145" t="str">
        <f>_xlfn.XLOOKUP(B145,[1]plotting_generators_substation!$L$2:$L$464,[1]plotting_generators_substation!$C$2:$C$464)</f>
        <v>Kalimantan Tengah</v>
      </c>
      <c r="H145">
        <v>1.33</v>
      </c>
      <c r="I145" t="s">
        <v>14</v>
      </c>
      <c r="J145" t="s">
        <v>15</v>
      </c>
      <c r="K145" t="s">
        <v>148</v>
      </c>
      <c r="L145">
        <v>112.9207</v>
      </c>
      <c r="M145">
        <v>-2.4815999999999998</v>
      </c>
      <c r="N145">
        <f>_xlfn.XLOOKUP(K145,[2]base_substations_kalimantan!$A$2:$A$65,[2]base_substations_kalimantan!$G$2:$G$65)</f>
        <v>14</v>
      </c>
      <c r="O145" t="str">
        <f>_xlfn.XLOOKUP(K145,[2]base_substations_kalimantan!$A$2:$A$65,[2]base_substations_kalimantan!$H$2:$H$65)</f>
        <v>Kalimantan Tengah</v>
      </c>
      <c r="P145" t="str">
        <f t="shared" si="2"/>
        <v>Kalimantan Tengah</v>
      </c>
    </row>
    <row r="146" spans="1:16" x14ac:dyDescent="0.3">
      <c r="A146" t="s">
        <v>12</v>
      </c>
      <c r="B146" t="s">
        <v>176</v>
      </c>
      <c r="C146">
        <v>112.545</v>
      </c>
      <c r="D146">
        <v>-3.39</v>
      </c>
      <c r="G146" t="str">
        <f>_xlfn.XLOOKUP(B146,[1]plotting_generators_substation!$L$2:$L$464,[1]plotting_generators_substation!$C$2:$C$464)</f>
        <v>Kalimantan Tengah</v>
      </c>
      <c r="H146">
        <v>1</v>
      </c>
      <c r="I146" t="s">
        <v>14</v>
      </c>
      <c r="J146" t="s">
        <v>15</v>
      </c>
      <c r="K146" t="s">
        <v>148</v>
      </c>
      <c r="L146">
        <v>112.9207</v>
      </c>
      <c r="M146">
        <v>-2.4815999999999998</v>
      </c>
      <c r="N146">
        <f>_xlfn.XLOOKUP(K146,[2]base_substations_kalimantan!$A$2:$A$65,[2]base_substations_kalimantan!$G$2:$G$65)</f>
        <v>14</v>
      </c>
      <c r="O146" t="str">
        <f>_xlfn.XLOOKUP(K146,[2]base_substations_kalimantan!$A$2:$A$65,[2]base_substations_kalimantan!$H$2:$H$65)</f>
        <v>Kalimantan Tengah</v>
      </c>
      <c r="P146" t="str">
        <f t="shared" si="2"/>
        <v>Kalimantan Tengah</v>
      </c>
    </row>
    <row r="147" spans="1:16" x14ac:dyDescent="0.3">
      <c r="A147" t="s">
        <v>12</v>
      </c>
      <c r="B147" t="s">
        <v>177</v>
      </c>
      <c r="C147">
        <v>112.598</v>
      </c>
      <c r="D147">
        <v>-1.5960000000000001</v>
      </c>
      <c r="G147" t="str">
        <f>_xlfn.XLOOKUP(B147,[1]plotting_generators_substation!$L$2:$L$464,[1]plotting_generators_substation!$C$2:$C$464)</f>
        <v>Kalimantan Tengah</v>
      </c>
      <c r="H147">
        <v>1</v>
      </c>
      <c r="I147" t="s">
        <v>164</v>
      </c>
      <c r="J147" t="s">
        <v>15</v>
      </c>
      <c r="K147" t="s">
        <v>148</v>
      </c>
      <c r="L147">
        <v>112.9207</v>
      </c>
      <c r="M147">
        <v>-2.4815999999999998</v>
      </c>
      <c r="N147">
        <f>_xlfn.XLOOKUP(K147,[2]base_substations_kalimantan!$A$2:$A$65,[2]base_substations_kalimantan!$G$2:$G$65)</f>
        <v>14</v>
      </c>
      <c r="O147" t="str">
        <f>_xlfn.XLOOKUP(K147,[2]base_substations_kalimantan!$A$2:$A$65,[2]base_substations_kalimantan!$H$2:$H$65)</f>
        <v>Kalimantan Tengah</v>
      </c>
      <c r="P147" t="str">
        <f t="shared" si="2"/>
        <v>Kalimantan Tengah</v>
      </c>
    </row>
    <row r="148" spans="1:16" x14ac:dyDescent="0.3">
      <c r="A148" t="s">
        <v>12</v>
      </c>
      <c r="B148" t="s">
        <v>178</v>
      </c>
      <c r="C148">
        <v>112.602</v>
      </c>
      <c r="D148">
        <v>0.83099999999999996</v>
      </c>
      <c r="G148" t="str">
        <f>_xlfn.XLOOKUP(B148,[1]plotting_generators_substation!$L$2:$L$464,[1]plotting_generators_substation!$C$2:$C$464)</f>
        <v>Kalimantan Barat</v>
      </c>
      <c r="H148">
        <v>0.60099999999999998</v>
      </c>
      <c r="I148" t="s">
        <v>14</v>
      </c>
      <c r="J148" t="s">
        <v>15</v>
      </c>
      <c r="K148" t="s">
        <v>66</v>
      </c>
      <c r="L148">
        <v>110.001</v>
      </c>
      <c r="M148">
        <v>0.35339999999999999</v>
      </c>
      <c r="N148">
        <f>_xlfn.XLOOKUP(K148,[2]base_substations_kalimantan!$A$2:$A$65,[2]base_substations_kalimantan!$G$2:$G$65)</f>
        <v>10</v>
      </c>
      <c r="O148" t="str">
        <f>_xlfn.XLOOKUP(K148,[2]base_substations_kalimantan!$A$2:$A$65,[2]base_substations_kalimantan!$H$2:$H$65)</f>
        <v>Kalimantan Barat</v>
      </c>
      <c r="P148" t="str">
        <f t="shared" si="2"/>
        <v>Kalimantan Barat</v>
      </c>
    </row>
    <row r="149" spans="1:16" x14ac:dyDescent="0.3">
      <c r="A149" t="s">
        <v>12</v>
      </c>
      <c r="B149" t="s">
        <v>179</v>
      </c>
      <c r="C149">
        <v>112.65300000000001</v>
      </c>
      <c r="D149">
        <v>-1.881</v>
      </c>
      <c r="G149" t="str">
        <f>_xlfn.XLOOKUP(B149,[1]plotting_generators_substation!$L$2:$L$464,[1]plotting_generators_substation!$C$2:$C$464)</f>
        <v>Kalimantan Tengah</v>
      </c>
      <c r="H149">
        <v>2.5</v>
      </c>
      <c r="I149" t="s">
        <v>14</v>
      </c>
      <c r="J149" t="s">
        <v>15</v>
      </c>
      <c r="K149" t="s">
        <v>148</v>
      </c>
      <c r="L149">
        <v>112.9207</v>
      </c>
      <c r="M149">
        <v>-2.4815999999999998</v>
      </c>
      <c r="N149">
        <f>_xlfn.XLOOKUP(K149,[2]base_substations_kalimantan!$A$2:$A$65,[2]base_substations_kalimantan!$G$2:$G$65)</f>
        <v>14</v>
      </c>
      <c r="O149" t="str">
        <f>_xlfn.XLOOKUP(K149,[2]base_substations_kalimantan!$A$2:$A$65,[2]base_substations_kalimantan!$H$2:$H$65)</f>
        <v>Kalimantan Tengah</v>
      </c>
      <c r="P149" t="str">
        <f t="shared" si="2"/>
        <v>Kalimantan Tengah</v>
      </c>
    </row>
    <row r="150" spans="1:16" x14ac:dyDescent="0.3">
      <c r="A150" t="s">
        <v>12</v>
      </c>
      <c r="B150" t="s">
        <v>180</v>
      </c>
      <c r="C150">
        <v>112.655</v>
      </c>
      <c r="D150">
        <v>0.52800000000000002</v>
      </c>
      <c r="G150" t="str">
        <f>_xlfn.XLOOKUP(B150,[1]plotting_generators_substation!$L$2:$L$464,[1]plotting_generators_substation!$C$2:$C$464)</f>
        <v>Kalimantan Barat</v>
      </c>
      <c r="H150">
        <v>0.56999999999999995</v>
      </c>
      <c r="I150" t="s">
        <v>14</v>
      </c>
      <c r="J150" t="s">
        <v>15</v>
      </c>
      <c r="K150" t="s">
        <v>66</v>
      </c>
      <c r="L150">
        <v>110.001</v>
      </c>
      <c r="M150">
        <v>0.35339999999999999</v>
      </c>
      <c r="N150">
        <f>_xlfn.XLOOKUP(K150,[2]base_substations_kalimantan!$A$2:$A$65,[2]base_substations_kalimantan!$G$2:$G$65)</f>
        <v>10</v>
      </c>
      <c r="O150" t="str">
        <f>_xlfn.XLOOKUP(K150,[2]base_substations_kalimantan!$A$2:$A$65,[2]base_substations_kalimantan!$H$2:$H$65)</f>
        <v>Kalimantan Barat</v>
      </c>
      <c r="P150" t="str">
        <f t="shared" si="2"/>
        <v>Kalimantan Barat</v>
      </c>
    </row>
    <row r="151" spans="1:16" x14ac:dyDescent="0.3">
      <c r="A151" t="s">
        <v>12</v>
      </c>
      <c r="B151" t="s">
        <v>181</v>
      </c>
      <c r="C151">
        <v>112.691</v>
      </c>
      <c r="D151">
        <v>-1.1879999999999999</v>
      </c>
      <c r="G151" t="str">
        <f>_xlfn.XLOOKUP(B151,[1]plotting_generators_substation!$L$2:$L$464,[1]plotting_generators_substation!$C$2:$C$464)</f>
        <v>Kalimantan Tengah</v>
      </c>
      <c r="H151">
        <v>0.56000000000000005</v>
      </c>
      <c r="I151" t="s">
        <v>14</v>
      </c>
      <c r="J151" t="s">
        <v>15</v>
      </c>
      <c r="K151" t="s">
        <v>148</v>
      </c>
      <c r="L151">
        <v>112.9207</v>
      </c>
      <c r="M151">
        <v>-2.4815999999999998</v>
      </c>
      <c r="N151">
        <f>_xlfn.XLOOKUP(K151,[2]base_substations_kalimantan!$A$2:$A$65,[2]base_substations_kalimantan!$G$2:$G$65)</f>
        <v>14</v>
      </c>
      <c r="O151" t="str">
        <f>_xlfn.XLOOKUP(K151,[2]base_substations_kalimantan!$A$2:$A$65,[2]base_substations_kalimantan!$H$2:$H$65)</f>
        <v>Kalimantan Tengah</v>
      </c>
      <c r="P151" t="str">
        <f t="shared" si="2"/>
        <v>Kalimantan Tengah</v>
      </c>
    </row>
    <row r="152" spans="1:16" x14ac:dyDescent="0.3">
      <c r="A152" t="s">
        <v>12</v>
      </c>
      <c r="B152" t="s">
        <v>182</v>
      </c>
      <c r="C152">
        <v>112.71</v>
      </c>
      <c r="D152">
        <v>-0.24299999999999999</v>
      </c>
      <c r="G152" t="str">
        <f>_xlfn.XLOOKUP(B152,[1]plotting_generators_substation!$L$2:$L$464,[1]plotting_generators_substation!$C$2:$C$464)</f>
        <v>Kalimantan Barat</v>
      </c>
      <c r="H152">
        <v>0.216</v>
      </c>
      <c r="I152" t="s">
        <v>14</v>
      </c>
      <c r="J152" t="s">
        <v>15</v>
      </c>
      <c r="K152" t="s">
        <v>66</v>
      </c>
      <c r="L152">
        <v>110.001</v>
      </c>
      <c r="M152">
        <v>0.35339999999999999</v>
      </c>
      <c r="N152">
        <f>_xlfn.XLOOKUP(K152,[2]base_substations_kalimantan!$A$2:$A$65,[2]base_substations_kalimantan!$G$2:$G$65)</f>
        <v>10</v>
      </c>
      <c r="O152" t="str">
        <f>_xlfn.XLOOKUP(K152,[2]base_substations_kalimantan!$A$2:$A$65,[2]base_substations_kalimantan!$H$2:$H$65)</f>
        <v>Kalimantan Barat</v>
      </c>
      <c r="P152" t="str">
        <f t="shared" si="2"/>
        <v>Kalimantan Barat</v>
      </c>
    </row>
    <row r="153" spans="1:16" x14ac:dyDescent="0.3">
      <c r="A153" t="s">
        <v>12</v>
      </c>
      <c r="B153" t="s">
        <v>183</v>
      </c>
      <c r="C153">
        <v>112.723</v>
      </c>
      <c r="D153">
        <v>0.65900000000000003</v>
      </c>
      <c r="G153" t="str">
        <f>_xlfn.XLOOKUP(B153,[1]plotting_generators_substation!$L$2:$L$464,[1]plotting_generators_substation!$C$2:$C$464)</f>
        <v>Kalimantan Barat</v>
      </c>
      <c r="H153">
        <v>0.222</v>
      </c>
      <c r="I153" t="s">
        <v>14</v>
      </c>
      <c r="J153" t="s">
        <v>15</v>
      </c>
      <c r="K153" t="s">
        <v>66</v>
      </c>
      <c r="L153">
        <v>110.001</v>
      </c>
      <c r="M153">
        <v>0.35339999999999999</v>
      </c>
      <c r="N153">
        <f>_xlfn.XLOOKUP(K153,[2]base_substations_kalimantan!$A$2:$A$65,[2]base_substations_kalimantan!$G$2:$G$65)</f>
        <v>10</v>
      </c>
      <c r="O153" t="str">
        <f>_xlfn.XLOOKUP(K153,[2]base_substations_kalimantan!$A$2:$A$65,[2]base_substations_kalimantan!$H$2:$H$65)</f>
        <v>Kalimantan Barat</v>
      </c>
      <c r="P153" t="str">
        <f t="shared" si="2"/>
        <v>Kalimantan Barat</v>
      </c>
    </row>
    <row r="154" spans="1:16" x14ac:dyDescent="0.3">
      <c r="A154" t="s">
        <v>12</v>
      </c>
      <c r="B154" t="s">
        <v>184</v>
      </c>
      <c r="C154">
        <v>112.92700000000001</v>
      </c>
      <c r="D154">
        <v>0.88500000000000001</v>
      </c>
      <c r="G154" t="str">
        <f>_xlfn.XLOOKUP(B154,[1]plotting_generators_substation!$L$2:$L$464,[1]plotting_generators_substation!$C$2:$C$464)</f>
        <v>Kalimantan Barat</v>
      </c>
      <c r="H154">
        <v>12.484999999999999</v>
      </c>
      <c r="I154" t="s">
        <v>14</v>
      </c>
      <c r="J154" t="s">
        <v>15</v>
      </c>
      <c r="K154" t="s">
        <v>66</v>
      </c>
      <c r="L154">
        <v>110.001</v>
      </c>
      <c r="M154">
        <v>0.35339999999999999</v>
      </c>
      <c r="N154">
        <f>_xlfn.XLOOKUP(K154,[2]base_substations_kalimantan!$A$2:$A$65,[2]base_substations_kalimantan!$G$2:$G$65)</f>
        <v>10</v>
      </c>
      <c r="O154" t="str">
        <f>_xlfn.XLOOKUP(K154,[2]base_substations_kalimantan!$A$2:$A$65,[2]base_substations_kalimantan!$H$2:$H$65)</f>
        <v>Kalimantan Barat</v>
      </c>
      <c r="P154" t="str">
        <f t="shared" si="2"/>
        <v>Kalimantan Barat</v>
      </c>
    </row>
    <row r="155" spans="1:16" x14ac:dyDescent="0.3">
      <c r="A155" t="s">
        <v>12</v>
      </c>
      <c r="B155" t="s">
        <v>186</v>
      </c>
      <c r="C155">
        <v>112.96899999999999</v>
      </c>
      <c r="D155">
        <v>-2.516</v>
      </c>
      <c r="G155" t="str">
        <f>_xlfn.XLOOKUP(B155,[1]plotting_generators_substation!$L$2:$L$464,[1]plotting_generators_substation!$C$2:$C$464)</f>
        <v>Kalimantan Tengah</v>
      </c>
      <c r="H155">
        <v>3.88</v>
      </c>
      <c r="I155" t="s">
        <v>14</v>
      </c>
      <c r="J155" t="s">
        <v>15</v>
      </c>
      <c r="K155" t="s">
        <v>187</v>
      </c>
      <c r="L155">
        <v>113.87390000000001</v>
      </c>
      <c r="M155">
        <v>-2.1747999999999998</v>
      </c>
      <c r="N155">
        <f>_xlfn.XLOOKUP(K155,[2]base_substations_kalimantan!$A$2:$A$65,[2]base_substations_kalimantan!$G$2:$G$65)</f>
        <v>17</v>
      </c>
      <c r="O155" t="str">
        <f>_xlfn.XLOOKUP(K155,[2]base_substations_kalimantan!$A$2:$A$65,[2]base_substations_kalimantan!$H$2:$H$65)</f>
        <v>Kalimantan Tengah</v>
      </c>
      <c r="P155" t="str">
        <f t="shared" si="2"/>
        <v>Kalimantan Tengah</v>
      </c>
    </row>
    <row r="156" spans="1:16" x14ac:dyDescent="0.3">
      <c r="A156" t="s">
        <v>12</v>
      </c>
      <c r="B156" t="s">
        <v>188</v>
      </c>
      <c r="C156">
        <v>112.97</v>
      </c>
      <c r="D156">
        <v>-2.516</v>
      </c>
      <c r="G156" t="str">
        <f>_xlfn.XLOOKUP(B156,[1]plotting_generators_substation!$L$2:$L$464,[1]plotting_generators_substation!$C$2:$C$464)</f>
        <v>Kalimantan Tengah</v>
      </c>
      <c r="H156">
        <v>8</v>
      </c>
      <c r="I156" t="s">
        <v>14</v>
      </c>
      <c r="J156" t="s">
        <v>15</v>
      </c>
      <c r="K156" t="s">
        <v>187</v>
      </c>
      <c r="L156">
        <v>113.87390000000001</v>
      </c>
      <c r="M156">
        <v>-2.1747999999999998</v>
      </c>
      <c r="N156">
        <f>_xlfn.XLOOKUP(K156,[2]base_substations_kalimantan!$A$2:$A$65,[2]base_substations_kalimantan!$G$2:$G$65)</f>
        <v>17</v>
      </c>
      <c r="O156" t="str">
        <f>_xlfn.XLOOKUP(K156,[2]base_substations_kalimantan!$A$2:$A$65,[2]base_substations_kalimantan!$H$2:$H$65)</f>
        <v>Kalimantan Tengah</v>
      </c>
      <c r="P156" t="str">
        <f t="shared" si="2"/>
        <v>Kalimantan Tengah</v>
      </c>
    </row>
    <row r="157" spans="1:16" x14ac:dyDescent="0.3">
      <c r="A157" t="s">
        <v>12</v>
      </c>
      <c r="B157" t="s">
        <v>189</v>
      </c>
      <c r="C157">
        <v>113.093</v>
      </c>
      <c r="D157">
        <v>-1.3460000000000001</v>
      </c>
      <c r="G157" t="str">
        <f>_xlfn.XLOOKUP(B157,[1]plotting_generators_substation!$L$2:$L$464,[1]plotting_generators_substation!$C$2:$C$464)</f>
        <v>Kalimantan Tengah</v>
      </c>
      <c r="H157">
        <v>1.22</v>
      </c>
      <c r="I157" t="s">
        <v>14</v>
      </c>
      <c r="J157" t="s">
        <v>15</v>
      </c>
      <c r="K157" t="s">
        <v>185</v>
      </c>
      <c r="L157">
        <v>113.4337</v>
      </c>
      <c r="M157">
        <v>-1.9001999999999999</v>
      </c>
      <c r="N157">
        <f>_xlfn.XLOOKUP(K157,[2]base_substations_kalimantan!$A$2:$A$65,[2]base_substations_kalimantan!$G$2:$G$65)</f>
        <v>16</v>
      </c>
      <c r="O157" t="str">
        <f>_xlfn.XLOOKUP(K157,[2]base_substations_kalimantan!$A$2:$A$65,[2]base_substations_kalimantan!$H$2:$H$65)</f>
        <v>Kalimantan Tengah</v>
      </c>
      <c r="P157" t="str">
        <f t="shared" si="2"/>
        <v>Kalimantan Tengah</v>
      </c>
    </row>
    <row r="158" spans="1:16" x14ac:dyDescent="0.3">
      <c r="A158" t="s">
        <v>12</v>
      </c>
      <c r="B158" t="s">
        <v>190</v>
      </c>
      <c r="C158">
        <v>113.154</v>
      </c>
      <c r="D158">
        <v>0.372</v>
      </c>
      <c r="G158" t="str">
        <f>_xlfn.XLOOKUP(B158,[1]plotting_generators_substation!$L$2:$L$464,[1]plotting_generators_substation!$C$2:$C$464)</f>
        <v>Kalimantan Barat</v>
      </c>
      <c r="H158">
        <v>0.56999999999999995</v>
      </c>
      <c r="I158" t="s">
        <v>14</v>
      </c>
      <c r="J158" t="s">
        <v>15</v>
      </c>
      <c r="K158" t="s">
        <v>66</v>
      </c>
      <c r="L158">
        <v>110.001</v>
      </c>
      <c r="M158">
        <v>0.35339999999999999</v>
      </c>
      <c r="N158">
        <f>_xlfn.XLOOKUP(K158,[2]base_substations_kalimantan!$A$2:$A$65,[2]base_substations_kalimantan!$G$2:$G$65)</f>
        <v>10</v>
      </c>
      <c r="O158" t="str">
        <f>_xlfn.XLOOKUP(K158,[2]base_substations_kalimantan!$A$2:$A$65,[2]base_substations_kalimantan!$H$2:$H$65)</f>
        <v>Kalimantan Barat</v>
      </c>
      <c r="P158" t="str">
        <f t="shared" si="2"/>
        <v>Kalimantan Barat</v>
      </c>
    </row>
    <row r="159" spans="1:16" x14ac:dyDescent="0.3">
      <c r="A159" t="s">
        <v>12</v>
      </c>
      <c r="B159" t="s">
        <v>191</v>
      </c>
      <c r="C159">
        <v>113.26900000000001</v>
      </c>
      <c r="D159">
        <v>-2.9889999999999999</v>
      </c>
      <c r="G159" t="str">
        <f>_xlfn.XLOOKUP(B159,[1]plotting_generators_substation!$L$2:$L$464,[1]plotting_generators_substation!$C$2:$C$464)</f>
        <v>Kalimantan Tengah</v>
      </c>
      <c r="H159">
        <v>1.3520000000000001</v>
      </c>
      <c r="I159" t="s">
        <v>14</v>
      </c>
      <c r="J159" t="s">
        <v>15</v>
      </c>
      <c r="K159" t="s">
        <v>187</v>
      </c>
      <c r="L159">
        <v>113.87390000000001</v>
      </c>
      <c r="M159">
        <v>-2.1747999999999998</v>
      </c>
      <c r="N159">
        <f>_xlfn.XLOOKUP(K159,[2]base_substations_kalimantan!$A$2:$A$65,[2]base_substations_kalimantan!$G$2:$G$65)</f>
        <v>17</v>
      </c>
      <c r="O159" t="str">
        <f>_xlfn.XLOOKUP(K159,[2]base_substations_kalimantan!$A$2:$A$65,[2]base_substations_kalimantan!$H$2:$H$65)</f>
        <v>Kalimantan Tengah</v>
      </c>
      <c r="P159" t="str">
        <f t="shared" si="2"/>
        <v>Kalimantan Tengah</v>
      </c>
    </row>
    <row r="160" spans="1:16" x14ac:dyDescent="0.3">
      <c r="A160" t="s">
        <v>12</v>
      </c>
      <c r="B160" t="s">
        <v>192</v>
      </c>
      <c r="C160">
        <v>113.33</v>
      </c>
      <c r="D160">
        <v>-2.4209999999999998</v>
      </c>
      <c r="G160" t="str">
        <f>_xlfn.XLOOKUP(B160,[1]plotting_generators_substation!$L$2:$L$464,[1]plotting_generators_substation!$C$2:$C$464)</f>
        <v>Kalimantan Tengah</v>
      </c>
      <c r="H160">
        <v>0.12</v>
      </c>
      <c r="I160" t="s">
        <v>14</v>
      </c>
      <c r="J160" t="s">
        <v>15</v>
      </c>
      <c r="K160" t="s">
        <v>187</v>
      </c>
      <c r="L160">
        <v>113.87390000000001</v>
      </c>
      <c r="M160">
        <v>-2.1747999999999998</v>
      </c>
      <c r="N160">
        <f>_xlfn.XLOOKUP(K160,[2]base_substations_kalimantan!$A$2:$A$65,[2]base_substations_kalimantan!$G$2:$G$65)</f>
        <v>17</v>
      </c>
      <c r="O160" t="str">
        <f>_xlfn.XLOOKUP(K160,[2]base_substations_kalimantan!$A$2:$A$65,[2]base_substations_kalimantan!$H$2:$H$65)</f>
        <v>Kalimantan Tengah</v>
      </c>
      <c r="P160" t="str">
        <f t="shared" si="2"/>
        <v>Kalimantan Tengah</v>
      </c>
    </row>
    <row r="161" spans="1:16" x14ac:dyDescent="0.3">
      <c r="A161" t="s">
        <v>12</v>
      </c>
      <c r="B161" t="s">
        <v>193</v>
      </c>
      <c r="C161">
        <v>113.33</v>
      </c>
      <c r="D161">
        <v>-3.2559999999999998</v>
      </c>
      <c r="G161" t="str">
        <f>_xlfn.XLOOKUP(B161,[1]plotting_generators_substation!$L$2:$L$464,[1]plotting_generators_substation!$C$2:$C$464)</f>
        <v>Kalimantan Tengah</v>
      </c>
      <c r="H161">
        <v>5</v>
      </c>
      <c r="I161" t="s">
        <v>14</v>
      </c>
      <c r="J161" t="s">
        <v>15</v>
      </c>
      <c r="K161" t="s">
        <v>187</v>
      </c>
      <c r="L161">
        <v>113.87390000000001</v>
      </c>
      <c r="M161">
        <v>-2.1747999999999998</v>
      </c>
      <c r="N161">
        <f>_xlfn.XLOOKUP(K161,[2]base_substations_kalimantan!$A$2:$A$65,[2]base_substations_kalimantan!$G$2:$G$65)</f>
        <v>17</v>
      </c>
      <c r="O161" t="str">
        <f>_xlfn.XLOOKUP(K161,[2]base_substations_kalimantan!$A$2:$A$65,[2]base_substations_kalimantan!$H$2:$H$65)</f>
        <v>Kalimantan Tengah</v>
      </c>
      <c r="P161" t="str">
        <f t="shared" si="2"/>
        <v>Kalimantan Tengah</v>
      </c>
    </row>
    <row r="162" spans="1:16" x14ac:dyDescent="0.3">
      <c r="A162" t="s">
        <v>12</v>
      </c>
      <c r="B162" t="s">
        <v>194</v>
      </c>
      <c r="C162">
        <v>113.378</v>
      </c>
      <c r="D162">
        <v>-1.361</v>
      </c>
      <c r="G162" t="str">
        <f>_xlfn.XLOOKUP(B162,[1]plotting_generators_substation!$L$2:$L$464,[1]plotting_generators_substation!$C$2:$C$464)</f>
        <v>Kalimantan Tengah</v>
      </c>
      <c r="H162">
        <v>1</v>
      </c>
      <c r="I162" t="s">
        <v>14</v>
      </c>
      <c r="J162" t="s">
        <v>15</v>
      </c>
      <c r="K162" t="s">
        <v>185</v>
      </c>
      <c r="L162">
        <v>113.4337</v>
      </c>
      <c r="M162">
        <v>-1.9001999999999999</v>
      </c>
      <c r="N162">
        <f>_xlfn.XLOOKUP(K162,[2]base_substations_kalimantan!$A$2:$A$65,[2]base_substations_kalimantan!$G$2:$G$65)</f>
        <v>16</v>
      </c>
      <c r="O162" t="str">
        <f>_xlfn.XLOOKUP(K162,[2]base_substations_kalimantan!$A$2:$A$65,[2]base_substations_kalimantan!$H$2:$H$65)</f>
        <v>Kalimantan Tengah</v>
      </c>
      <c r="P162" t="str">
        <f t="shared" si="2"/>
        <v>Kalimantan Tengah</v>
      </c>
    </row>
    <row r="163" spans="1:16" x14ac:dyDescent="0.3">
      <c r="A163" t="s">
        <v>12</v>
      </c>
      <c r="B163" t="s">
        <v>195</v>
      </c>
      <c r="C163">
        <v>113.55</v>
      </c>
      <c r="D163">
        <v>-0.91600000000000004</v>
      </c>
      <c r="G163" t="str">
        <f>_xlfn.XLOOKUP(B163,[1]plotting_generators_substation!$L$2:$L$464,[1]plotting_generators_substation!$C$2:$C$464)</f>
        <v>Kalimantan Tengah</v>
      </c>
      <c r="H163">
        <v>1.06</v>
      </c>
      <c r="I163" t="s">
        <v>14</v>
      </c>
      <c r="J163" t="s">
        <v>15</v>
      </c>
      <c r="K163" t="s">
        <v>185</v>
      </c>
      <c r="L163">
        <v>113.4337</v>
      </c>
      <c r="M163">
        <v>-1.9001999999999999</v>
      </c>
      <c r="N163">
        <f>_xlfn.XLOOKUP(K163,[2]base_substations_kalimantan!$A$2:$A$65,[2]base_substations_kalimantan!$G$2:$G$65)</f>
        <v>16</v>
      </c>
      <c r="O163" t="str">
        <f>_xlfn.XLOOKUP(K163,[2]base_substations_kalimantan!$A$2:$A$65,[2]base_substations_kalimantan!$H$2:$H$65)</f>
        <v>Kalimantan Tengah</v>
      </c>
      <c r="P163" t="str">
        <f t="shared" si="2"/>
        <v>Kalimantan Tengah</v>
      </c>
    </row>
    <row r="164" spans="1:16" x14ac:dyDescent="0.3">
      <c r="A164" t="s">
        <v>12</v>
      </c>
      <c r="B164" t="s">
        <v>196</v>
      </c>
      <c r="C164">
        <v>113.56699999999999</v>
      </c>
      <c r="D164">
        <v>-1.3740000000000001</v>
      </c>
      <c r="G164" t="str">
        <f>_xlfn.XLOOKUP(B164,[1]plotting_generators_substation!$L$2:$L$464,[1]plotting_generators_substation!$C$2:$C$464)</f>
        <v>Kalimantan Tengah</v>
      </c>
      <c r="H164">
        <v>115.03400000000001</v>
      </c>
      <c r="I164" t="s">
        <v>18</v>
      </c>
      <c r="J164" t="s">
        <v>15</v>
      </c>
      <c r="K164" t="s">
        <v>185</v>
      </c>
      <c r="L164">
        <v>113.4337</v>
      </c>
      <c r="M164">
        <v>-1.9001999999999999</v>
      </c>
      <c r="N164">
        <f>_xlfn.XLOOKUP(K164,[2]base_substations_kalimantan!$A$2:$A$65,[2]base_substations_kalimantan!$G$2:$G$65)</f>
        <v>16</v>
      </c>
      <c r="O164" t="str">
        <f>_xlfn.XLOOKUP(K164,[2]base_substations_kalimantan!$A$2:$A$65,[2]base_substations_kalimantan!$H$2:$H$65)</f>
        <v>Kalimantan Tengah</v>
      </c>
      <c r="P164" t="str">
        <f t="shared" si="2"/>
        <v>Kalimantan Tengah</v>
      </c>
    </row>
    <row r="165" spans="1:16" x14ac:dyDescent="0.3">
      <c r="A165" t="s">
        <v>12</v>
      </c>
      <c r="B165" t="s">
        <v>197</v>
      </c>
      <c r="C165">
        <v>113.56699999999999</v>
      </c>
      <c r="D165">
        <v>-1.3740000000000001</v>
      </c>
      <c r="G165" t="str">
        <f>_xlfn.XLOOKUP(B165,[1]plotting_generators_substation!$L$2:$L$464,[1]plotting_generators_substation!$C$2:$C$464)</f>
        <v>Kalimantan Tengah</v>
      </c>
      <c r="H165">
        <v>115.03400000000001</v>
      </c>
      <c r="I165" t="s">
        <v>18</v>
      </c>
      <c r="J165" t="s">
        <v>15</v>
      </c>
      <c r="K165" t="s">
        <v>185</v>
      </c>
      <c r="L165">
        <v>113.4337</v>
      </c>
      <c r="M165">
        <v>-1.9001999999999999</v>
      </c>
      <c r="N165">
        <f>_xlfn.XLOOKUP(K165,[2]base_substations_kalimantan!$A$2:$A$65,[2]base_substations_kalimantan!$G$2:$G$65)</f>
        <v>16</v>
      </c>
      <c r="O165" t="str">
        <f>_xlfn.XLOOKUP(K165,[2]base_substations_kalimantan!$A$2:$A$65,[2]base_substations_kalimantan!$H$2:$H$65)</f>
        <v>Kalimantan Tengah</v>
      </c>
      <c r="P165" t="str">
        <f t="shared" si="2"/>
        <v>Kalimantan Tengah</v>
      </c>
    </row>
    <row r="166" spans="1:16" x14ac:dyDescent="0.3">
      <c r="A166" t="s">
        <v>12</v>
      </c>
      <c r="B166" t="s">
        <v>198</v>
      </c>
      <c r="C166">
        <v>113.572</v>
      </c>
      <c r="D166">
        <v>-1.2889999999999999</v>
      </c>
      <c r="G166" t="str">
        <f>_xlfn.XLOOKUP(B166,[1]plotting_generators_substation!$L$2:$L$464,[1]plotting_generators_substation!$C$2:$C$464)</f>
        <v>Kalimantan Tengah</v>
      </c>
      <c r="H166">
        <v>2.1</v>
      </c>
      <c r="I166" t="s">
        <v>14</v>
      </c>
      <c r="J166" t="s">
        <v>15</v>
      </c>
      <c r="K166" t="s">
        <v>185</v>
      </c>
      <c r="L166">
        <v>113.4337</v>
      </c>
      <c r="M166">
        <v>-1.9001999999999999</v>
      </c>
      <c r="N166">
        <f>_xlfn.XLOOKUP(K166,[2]base_substations_kalimantan!$A$2:$A$65,[2]base_substations_kalimantan!$G$2:$G$65)</f>
        <v>16</v>
      </c>
      <c r="O166" t="str">
        <f>_xlfn.XLOOKUP(K166,[2]base_substations_kalimantan!$A$2:$A$65,[2]base_substations_kalimantan!$H$2:$H$65)</f>
        <v>Kalimantan Tengah</v>
      </c>
      <c r="P166" t="str">
        <f t="shared" si="2"/>
        <v>Kalimantan Tengah</v>
      </c>
    </row>
    <row r="167" spans="1:16" x14ac:dyDescent="0.3">
      <c r="A167" t="s">
        <v>12</v>
      </c>
      <c r="B167" t="s">
        <v>199</v>
      </c>
      <c r="C167">
        <v>113.639</v>
      </c>
      <c r="D167">
        <v>-3.1480000000000001</v>
      </c>
      <c r="G167" t="str">
        <f>_xlfn.XLOOKUP(B167,[1]plotting_generators_substation!$L$2:$L$464,[1]plotting_generators_substation!$C$2:$C$464)</f>
        <v>Kalimantan Tengah</v>
      </c>
      <c r="H167">
        <v>0.44</v>
      </c>
      <c r="I167" t="s">
        <v>14</v>
      </c>
      <c r="J167" t="s">
        <v>15</v>
      </c>
      <c r="K167" t="s">
        <v>187</v>
      </c>
      <c r="L167">
        <v>113.87390000000001</v>
      </c>
      <c r="M167">
        <v>-2.1747999999999998</v>
      </c>
      <c r="N167">
        <f>_xlfn.XLOOKUP(K167,[2]base_substations_kalimantan!$A$2:$A$65,[2]base_substations_kalimantan!$G$2:$G$65)</f>
        <v>17</v>
      </c>
      <c r="O167" t="str">
        <f>_xlfn.XLOOKUP(K167,[2]base_substations_kalimantan!$A$2:$A$65,[2]base_substations_kalimantan!$H$2:$H$65)</f>
        <v>Kalimantan Tengah</v>
      </c>
      <c r="P167" t="str">
        <f t="shared" si="2"/>
        <v>Kalimantan Tengah</v>
      </c>
    </row>
    <row r="168" spans="1:16" x14ac:dyDescent="0.3">
      <c r="A168" t="s">
        <v>12</v>
      </c>
      <c r="B168" t="s">
        <v>200</v>
      </c>
      <c r="C168">
        <v>113.82299999999999</v>
      </c>
      <c r="D168">
        <v>-1.0649999999999999</v>
      </c>
      <c r="G168" t="str">
        <f>_xlfn.XLOOKUP(B168,[1]plotting_generators_substation!$L$2:$L$464,[1]plotting_generators_substation!$C$2:$C$464)</f>
        <v>Kalimantan Tengah</v>
      </c>
      <c r="H168">
        <v>0.16</v>
      </c>
      <c r="I168" t="s">
        <v>14</v>
      </c>
      <c r="J168" t="s">
        <v>15</v>
      </c>
      <c r="K168" t="s">
        <v>185</v>
      </c>
      <c r="L168">
        <v>113.4337</v>
      </c>
      <c r="M168">
        <v>-1.9001999999999999</v>
      </c>
      <c r="N168">
        <f>_xlfn.XLOOKUP(K168,[2]base_substations_kalimantan!$A$2:$A$65,[2]base_substations_kalimantan!$G$2:$G$65)</f>
        <v>16</v>
      </c>
      <c r="O168" t="str">
        <f>_xlfn.XLOOKUP(K168,[2]base_substations_kalimantan!$A$2:$A$65,[2]base_substations_kalimantan!$H$2:$H$65)</f>
        <v>Kalimantan Tengah</v>
      </c>
      <c r="P168" t="str">
        <f t="shared" si="2"/>
        <v>Kalimantan Tengah</v>
      </c>
    </row>
    <row r="169" spans="1:16" x14ac:dyDescent="0.3">
      <c r="A169" t="s">
        <v>12</v>
      </c>
      <c r="B169" t="s">
        <v>201</v>
      </c>
      <c r="C169">
        <v>113.872</v>
      </c>
      <c r="D169">
        <v>-1.2170000000000001</v>
      </c>
      <c r="G169" t="str">
        <f>_xlfn.XLOOKUP(B169,[1]plotting_generators_substation!$L$2:$L$464,[1]plotting_generators_substation!$C$2:$C$464)</f>
        <v>Kalimantan Tengah</v>
      </c>
      <c r="H169">
        <v>0.61599999999999999</v>
      </c>
      <c r="I169" t="s">
        <v>14</v>
      </c>
      <c r="J169" t="s">
        <v>15</v>
      </c>
      <c r="K169" t="s">
        <v>185</v>
      </c>
      <c r="L169">
        <v>113.4337</v>
      </c>
      <c r="M169">
        <v>-1.9001999999999999</v>
      </c>
      <c r="N169">
        <f>_xlfn.XLOOKUP(K169,[2]base_substations_kalimantan!$A$2:$A$65,[2]base_substations_kalimantan!$G$2:$G$65)</f>
        <v>16</v>
      </c>
      <c r="O169" t="str">
        <f>_xlfn.XLOOKUP(K169,[2]base_substations_kalimantan!$A$2:$A$65,[2]base_substations_kalimantan!$H$2:$H$65)</f>
        <v>Kalimantan Tengah</v>
      </c>
      <c r="P169" t="str">
        <f t="shared" si="2"/>
        <v>Kalimantan Tengah</v>
      </c>
    </row>
    <row r="170" spans="1:16" x14ac:dyDescent="0.3">
      <c r="A170" t="s">
        <v>12</v>
      </c>
      <c r="B170" t="s">
        <v>202</v>
      </c>
      <c r="C170">
        <v>113.872</v>
      </c>
      <c r="D170">
        <v>-1.117</v>
      </c>
      <c r="G170" t="str">
        <f>_xlfn.XLOOKUP(B170,[1]plotting_generators_substation!$L$2:$L$464,[1]plotting_generators_substation!$C$2:$C$464)</f>
        <v>Kalimantan Tengah</v>
      </c>
      <c r="H170">
        <v>1.33</v>
      </c>
      <c r="I170" t="s">
        <v>14</v>
      </c>
      <c r="J170" t="s">
        <v>15</v>
      </c>
      <c r="K170" t="s">
        <v>185</v>
      </c>
      <c r="L170">
        <v>113.4337</v>
      </c>
      <c r="M170">
        <v>-1.9001999999999999</v>
      </c>
      <c r="N170">
        <f>_xlfn.XLOOKUP(K170,[2]base_substations_kalimantan!$A$2:$A$65,[2]base_substations_kalimantan!$G$2:$G$65)</f>
        <v>16</v>
      </c>
      <c r="O170" t="str">
        <f>_xlfn.XLOOKUP(K170,[2]base_substations_kalimantan!$A$2:$A$65,[2]base_substations_kalimantan!$H$2:$H$65)</f>
        <v>Kalimantan Tengah</v>
      </c>
      <c r="P170" t="str">
        <f t="shared" si="2"/>
        <v>Kalimantan Tengah</v>
      </c>
    </row>
    <row r="171" spans="1:16" x14ac:dyDescent="0.3">
      <c r="A171" t="s">
        <v>12</v>
      </c>
      <c r="B171" t="s">
        <v>203</v>
      </c>
      <c r="C171">
        <v>113.872</v>
      </c>
      <c r="D171">
        <v>-1.117</v>
      </c>
      <c r="G171" t="str">
        <f>_xlfn.XLOOKUP(B171,[1]plotting_generators_substation!$L$2:$L$464,[1]plotting_generators_substation!$C$2:$C$464)</f>
        <v>Kalimantan Tengah</v>
      </c>
      <c r="H171">
        <v>1.33</v>
      </c>
      <c r="I171" t="s">
        <v>14</v>
      </c>
      <c r="J171" t="s">
        <v>15</v>
      </c>
      <c r="K171" t="s">
        <v>185</v>
      </c>
      <c r="L171">
        <v>113.4337</v>
      </c>
      <c r="M171">
        <v>-1.9001999999999999</v>
      </c>
      <c r="N171">
        <f>_xlfn.XLOOKUP(K171,[2]base_substations_kalimantan!$A$2:$A$65,[2]base_substations_kalimantan!$G$2:$G$65)</f>
        <v>16</v>
      </c>
      <c r="O171" t="str">
        <f>_xlfn.XLOOKUP(K171,[2]base_substations_kalimantan!$A$2:$A$65,[2]base_substations_kalimantan!$H$2:$H$65)</f>
        <v>Kalimantan Tengah</v>
      </c>
      <c r="P171" t="str">
        <f t="shared" si="2"/>
        <v>Kalimantan Tengah</v>
      </c>
    </row>
    <row r="172" spans="1:16" x14ac:dyDescent="0.3">
      <c r="A172" t="s">
        <v>12</v>
      </c>
      <c r="B172" t="s">
        <v>204</v>
      </c>
      <c r="C172">
        <v>113.872</v>
      </c>
      <c r="D172">
        <v>-1.117</v>
      </c>
      <c r="G172" t="str">
        <f>_xlfn.XLOOKUP(B172,[1]plotting_generators_substation!$L$2:$L$464,[1]plotting_generators_substation!$C$2:$C$464)</f>
        <v>Kalimantan Tengah</v>
      </c>
      <c r="H172">
        <v>1.33</v>
      </c>
      <c r="I172" t="s">
        <v>14</v>
      </c>
      <c r="J172" t="s">
        <v>15</v>
      </c>
      <c r="K172" t="s">
        <v>185</v>
      </c>
      <c r="L172">
        <v>113.4337</v>
      </c>
      <c r="M172">
        <v>-1.9001999999999999</v>
      </c>
      <c r="N172">
        <f>_xlfn.XLOOKUP(K172,[2]base_substations_kalimantan!$A$2:$A$65,[2]base_substations_kalimantan!$G$2:$G$65)</f>
        <v>16</v>
      </c>
      <c r="O172" t="str">
        <f>_xlfn.XLOOKUP(K172,[2]base_substations_kalimantan!$A$2:$A$65,[2]base_substations_kalimantan!$H$2:$H$65)</f>
        <v>Kalimantan Tengah</v>
      </c>
      <c r="P172" t="str">
        <f t="shared" si="2"/>
        <v>Kalimantan Tengah</v>
      </c>
    </row>
    <row r="173" spans="1:16" x14ac:dyDescent="0.3">
      <c r="A173" t="s">
        <v>12</v>
      </c>
      <c r="B173" t="s">
        <v>205</v>
      </c>
      <c r="C173">
        <v>113.872</v>
      </c>
      <c r="D173">
        <v>-1.117</v>
      </c>
      <c r="G173" t="str">
        <f>_xlfn.XLOOKUP(B173,[1]plotting_generators_substation!$L$2:$L$464,[1]plotting_generators_substation!$C$2:$C$464)</f>
        <v>Kalimantan Tengah</v>
      </c>
      <c r="H173">
        <v>2.66</v>
      </c>
      <c r="I173" t="s">
        <v>14</v>
      </c>
      <c r="J173" t="s">
        <v>15</v>
      </c>
      <c r="K173" t="s">
        <v>185</v>
      </c>
      <c r="L173">
        <v>113.4337</v>
      </c>
      <c r="M173">
        <v>-1.9001999999999999</v>
      </c>
      <c r="N173">
        <f>_xlfn.XLOOKUP(K173,[2]base_substations_kalimantan!$A$2:$A$65,[2]base_substations_kalimantan!$G$2:$G$65)</f>
        <v>16</v>
      </c>
      <c r="O173" t="str">
        <f>_xlfn.XLOOKUP(K173,[2]base_substations_kalimantan!$A$2:$A$65,[2]base_substations_kalimantan!$H$2:$H$65)</f>
        <v>Kalimantan Tengah</v>
      </c>
      <c r="P173" t="str">
        <f t="shared" si="2"/>
        <v>Kalimantan Tengah</v>
      </c>
    </row>
    <row r="174" spans="1:16" x14ac:dyDescent="0.3">
      <c r="A174" t="s">
        <v>12</v>
      </c>
      <c r="B174" t="s">
        <v>206</v>
      </c>
      <c r="C174">
        <v>113.872</v>
      </c>
      <c r="D174">
        <v>-1.117</v>
      </c>
      <c r="G174" t="str">
        <f>_xlfn.XLOOKUP(B174,[1]plotting_generators_substation!$L$2:$L$464,[1]plotting_generators_substation!$C$2:$C$464)</f>
        <v>Kalimantan Tengah</v>
      </c>
      <c r="H174">
        <v>1.33</v>
      </c>
      <c r="I174" t="s">
        <v>14</v>
      </c>
      <c r="J174" t="s">
        <v>15</v>
      </c>
      <c r="K174" t="s">
        <v>185</v>
      </c>
      <c r="L174">
        <v>113.4337</v>
      </c>
      <c r="M174">
        <v>-1.9001999999999999</v>
      </c>
      <c r="N174">
        <f>_xlfn.XLOOKUP(K174,[2]base_substations_kalimantan!$A$2:$A$65,[2]base_substations_kalimantan!$G$2:$G$65)</f>
        <v>16</v>
      </c>
      <c r="O174" t="str">
        <f>_xlfn.XLOOKUP(K174,[2]base_substations_kalimantan!$A$2:$A$65,[2]base_substations_kalimantan!$H$2:$H$65)</f>
        <v>Kalimantan Tengah</v>
      </c>
      <c r="P174" t="str">
        <f t="shared" si="2"/>
        <v>Kalimantan Tengah</v>
      </c>
    </row>
    <row r="175" spans="1:16" x14ac:dyDescent="0.3">
      <c r="A175" t="s">
        <v>12</v>
      </c>
      <c r="B175" t="s">
        <v>207</v>
      </c>
      <c r="C175">
        <v>113.873</v>
      </c>
      <c r="D175">
        <v>-1.117</v>
      </c>
      <c r="G175" t="str">
        <f>_xlfn.XLOOKUP(B175,[1]plotting_generators_substation!$L$2:$L$464,[1]plotting_generators_substation!$C$2:$C$464)</f>
        <v>Kalimantan Tengah</v>
      </c>
      <c r="H175">
        <v>0.22</v>
      </c>
      <c r="I175" t="s">
        <v>14</v>
      </c>
      <c r="J175" t="s">
        <v>15</v>
      </c>
      <c r="K175" t="s">
        <v>185</v>
      </c>
      <c r="L175">
        <v>113.4337</v>
      </c>
      <c r="M175">
        <v>-1.9001999999999999</v>
      </c>
      <c r="N175">
        <f>_xlfn.XLOOKUP(K175,[2]base_substations_kalimantan!$A$2:$A$65,[2]base_substations_kalimantan!$G$2:$G$65)</f>
        <v>16</v>
      </c>
      <c r="O175" t="str">
        <f>_xlfn.XLOOKUP(K175,[2]base_substations_kalimantan!$A$2:$A$65,[2]base_substations_kalimantan!$H$2:$H$65)</f>
        <v>Kalimantan Tengah</v>
      </c>
      <c r="P175" t="str">
        <f t="shared" si="2"/>
        <v>Kalimantan Tengah</v>
      </c>
    </row>
    <row r="176" spans="1:16" x14ac:dyDescent="0.3">
      <c r="A176" t="s">
        <v>12</v>
      </c>
      <c r="B176" t="s">
        <v>208</v>
      </c>
      <c r="C176">
        <v>113.873</v>
      </c>
      <c r="D176">
        <v>-1.117</v>
      </c>
      <c r="G176" t="str">
        <f>_xlfn.XLOOKUP(B176,[1]plotting_generators_substation!$L$2:$L$464,[1]plotting_generators_substation!$C$2:$C$464)</f>
        <v>Kalimantan Tengah</v>
      </c>
      <c r="H176">
        <v>0.52800000000000002</v>
      </c>
      <c r="I176" t="s">
        <v>14</v>
      </c>
      <c r="J176" t="s">
        <v>15</v>
      </c>
      <c r="K176" t="s">
        <v>185</v>
      </c>
      <c r="L176">
        <v>113.4337</v>
      </c>
      <c r="M176">
        <v>-1.9001999999999999</v>
      </c>
      <c r="N176">
        <f>_xlfn.XLOOKUP(K176,[2]base_substations_kalimantan!$A$2:$A$65,[2]base_substations_kalimantan!$G$2:$G$65)</f>
        <v>16</v>
      </c>
      <c r="O176" t="str">
        <f>_xlfn.XLOOKUP(K176,[2]base_substations_kalimantan!$A$2:$A$65,[2]base_substations_kalimantan!$H$2:$H$65)</f>
        <v>Kalimantan Tengah</v>
      </c>
      <c r="P176" t="str">
        <f t="shared" si="2"/>
        <v>Kalimantan Tengah</v>
      </c>
    </row>
    <row r="177" spans="1:16" x14ac:dyDescent="0.3">
      <c r="A177" t="s">
        <v>12</v>
      </c>
      <c r="B177" t="s">
        <v>209</v>
      </c>
      <c r="C177">
        <v>113.874</v>
      </c>
      <c r="D177">
        <v>-1.827</v>
      </c>
      <c r="G177" t="str">
        <f>_xlfn.XLOOKUP(B177,[1]plotting_generators_substation!$L$2:$L$464,[1]plotting_generators_substation!$C$2:$C$464)</f>
        <v>Kalimantan Tengah</v>
      </c>
      <c r="H177">
        <v>17.45</v>
      </c>
      <c r="I177" t="s">
        <v>14</v>
      </c>
      <c r="J177" t="s">
        <v>15</v>
      </c>
      <c r="K177" t="s">
        <v>187</v>
      </c>
      <c r="L177">
        <v>113.87390000000001</v>
      </c>
      <c r="M177">
        <v>-2.1747999999999998</v>
      </c>
      <c r="N177">
        <f>_xlfn.XLOOKUP(K177,[2]base_substations_kalimantan!$A$2:$A$65,[2]base_substations_kalimantan!$G$2:$G$65)</f>
        <v>17</v>
      </c>
      <c r="O177" t="str">
        <f>_xlfn.XLOOKUP(K177,[2]base_substations_kalimantan!$A$2:$A$65,[2]base_substations_kalimantan!$H$2:$H$65)</f>
        <v>Kalimantan Tengah</v>
      </c>
      <c r="P177" t="str">
        <f t="shared" si="2"/>
        <v>Kalimantan Tengah</v>
      </c>
    </row>
    <row r="178" spans="1:16" x14ac:dyDescent="0.3">
      <c r="A178" t="s">
        <v>12</v>
      </c>
      <c r="B178" t="s">
        <v>210</v>
      </c>
      <c r="C178">
        <v>114.01600000000001</v>
      </c>
      <c r="D178">
        <v>-0.92700000000000005</v>
      </c>
      <c r="G178" t="str">
        <f>_xlfn.XLOOKUP(B178,[1]plotting_generators_substation!$L$2:$L$464,[1]plotting_generators_substation!$C$2:$C$464)</f>
        <v>Kalimantan Tengah</v>
      </c>
      <c r="H178">
        <v>0.38</v>
      </c>
      <c r="I178" t="s">
        <v>14</v>
      </c>
      <c r="J178" t="s">
        <v>15</v>
      </c>
      <c r="K178" t="s">
        <v>211</v>
      </c>
      <c r="L178">
        <v>113.9302</v>
      </c>
      <c r="M178">
        <v>-2.2747999999999999</v>
      </c>
      <c r="N178">
        <f>_xlfn.XLOOKUP(K178,[2]base_substations_kalimantan!$A$2:$A$65,[2]base_substations_kalimantan!$G$2:$G$65)</f>
        <v>18</v>
      </c>
      <c r="O178" t="str">
        <f>_xlfn.XLOOKUP(K178,[2]base_substations_kalimantan!$A$2:$A$65,[2]base_substations_kalimantan!$H$2:$H$65)</f>
        <v>Kalimantan Tengah</v>
      </c>
      <c r="P178" t="str">
        <f t="shared" si="2"/>
        <v>Kalimantan Tengah</v>
      </c>
    </row>
    <row r="179" spans="1:16" x14ac:dyDescent="0.3">
      <c r="A179" t="s">
        <v>12</v>
      </c>
      <c r="B179" t="s">
        <v>212</v>
      </c>
      <c r="C179">
        <v>114.209</v>
      </c>
      <c r="D179">
        <v>-2.823</v>
      </c>
      <c r="G179" t="str">
        <f>_xlfn.XLOOKUP(B179,[1]plotting_generators_substation!$L$2:$L$464,[1]plotting_generators_substation!$C$2:$C$464)</f>
        <v>Kalimantan Tengah</v>
      </c>
      <c r="H179">
        <v>60</v>
      </c>
      <c r="I179" t="s">
        <v>18</v>
      </c>
      <c r="J179" t="s">
        <v>15</v>
      </c>
      <c r="K179" t="s">
        <v>213</v>
      </c>
      <c r="L179">
        <v>114.2086</v>
      </c>
      <c r="M179">
        <v>-2.8214000000000001</v>
      </c>
      <c r="N179">
        <f>_xlfn.XLOOKUP(K179,[2]base_substations_kalimantan!$A$2:$A$65,[2]base_substations_kalimantan!$G$2:$G$65)</f>
        <v>20</v>
      </c>
      <c r="O179" t="str">
        <f>_xlfn.XLOOKUP(K179,[2]base_substations_kalimantan!$A$2:$A$65,[2]base_substations_kalimantan!$H$2:$H$65)</f>
        <v>Kalimantan Tengah</v>
      </c>
      <c r="P179" t="str">
        <f t="shared" si="2"/>
        <v>Kalimantan Tengah</v>
      </c>
    </row>
    <row r="180" spans="1:16" x14ac:dyDescent="0.3">
      <c r="A180" t="s">
        <v>12</v>
      </c>
      <c r="B180" t="s">
        <v>214</v>
      </c>
      <c r="C180">
        <v>114.209</v>
      </c>
      <c r="D180">
        <v>-2.823</v>
      </c>
      <c r="G180" t="str">
        <f>_xlfn.XLOOKUP(B180,[1]plotting_generators_substation!$L$2:$L$464,[1]plotting_generators_substation!$C$2:$C$464)</f>
        <v>Kalimantan Tengah</v>
      </c>
      <c r="H180">
        <v>60</v>
      </c>
      <c r="I180" t="s">
        <v>18</v>
      </c>
      <c r="J180" t="s">
        <v>15</v>
      </c>
      <c r="K180" t="s">
        <v>213</v>
      </c>
      <c r="L180">
        <v>114.2086</v>
      </c>
      <c r="M180">
        <v>-2.8214000000000001</v>
      </c>
      <c r="N180">
        <f>_xlfn.XLOOKUP(K180,[2]base_substations_kalimantan!$A$2:$A$65,[2]base_substations_kalimantan!$G$2:$G$65)</f>
        <v>20</v>
      </c>
      <c r="O180" t="str">
        <f>_xlfn.XLOOKUP(K180,[2]base_substations_kalimantan!$A$2:$A$65,[2]base_substations_kalimantan!$H$2:$H$65)</f>
        <v>Kalimantan Tengah</v>
      </c>
      <c r="P180" t="str">
        <f t="shared" si="2"/>
        <v>Kalimantan Tengah</v>
      </c>
    </row>
    <row r="181" spans="1:16" x14ac:dyDescent="0.3">
      <c r="A181" t="s">
        <v>12</v>
      </c>
      <c r="B181" t="s">
        <v>215</v>
      </c>
      <c r="C181">
        <v>114.30200000000001</v>
      </c>
      <c r="D181">
        <v>-0.69499999999999995</v>
      </c>
      <c r="G181" t="str">
        <f>_xlfn.XLOOKUP(B181,[1]plotting_generators_substation!$L$2:$L$464,[1]plotting_generators_substation!$C$2:$C$464)</f>
        <v>Kalimantan Tengah</v>
      </c>
      <c r="H181">
        <v>0.38</v>
      </c>
      <c r="I181" t="s">
        <v>14</v>
      </c>
      <c r="J181" t="s">
        <v>15</v>
      </c>
      <c r="K181" t="s">
        <v>216</v>
      </c>
      <c r="L181">
        <v>114.2547</v>
      </c>
      <c r="M181">
        <v>-2.7315999999999998</v>
      </c>
      <c r="N181">
        <f>_xlfn.XLOOKUP(K181,[2]base_substations_kalimantan!$A$2:$A$65,[2]base_substations_kalimantan!$G$2:$G$65)</f>
        <v>19</v>
      </c>
      <c r="O181" t="str">
        <f>_xlfn.XLOOKUP(K181,[2]base_substations_kalimantan!$A$2:$A$65,[2]base_substations_kalimantan!$H$2:$H$65)</f>
        <v>Kalimantan Tengah</v>
      </c>
      <c r="P181" t="str">
        <f t="shared" si="2"/>
        <v>Kalimantan Tengah</v>
      </c>
    </row>
    <row r="182" spans="1:16" x14ac:dyDescent="0.3">
      <c r="A182" t="s">
        <v>12</v>
      </c>
      <c r="B182" t="s">
        <v>217</v>
      </c>
      <c r="C182">
        <v>114.364</v>
      </c>
      <c r="D182">
        <v>-1.349</v>
      </c>
      <c r="G182" t="str">
        <f>_xlfn.XLOOKUP(B182,[1]plotting_generators_substation!$L$2:$L$464,[1]plotting_generators_substation!$C$2:$C$464)</f>
        <v>Kalimantan Tengah</v>
      </c>
      <c r="H182">
        <v>0.98099999999999998</v>
      </c>
      <c r="I182" t="s">
        <v>14</v>
      </c>
      <c r="J182" t="s">
        <v>15</v>
      </c>
      <c r="K182" t="s">
        <v>216</v>
      </c>
      <c r="L182">
        <v>114.2547</v>
      </c>
      <c r="M182">
        <v>-2.7315999999999998</v>
      </c>
      <c r="N182">
        <f>_xlfn.XLOOKUP(K182,[2]base_substations_kalimantan!$A$2:$A$65,[2]base_substations_kalimantan!$G$2:$G$65)</f>
        <v>19</v>
      </c>
      <c r="O182" t="str">
        <f>_xlfn.XLOOKUP(K182,[2]base_substations_kalimantan!$A$2:$A$65,[2]base_substations_kalimantan!$H$2:$H$65)</f>
        <v>Kalimantan Tengah</v>
      </c>
      <c r="P182" t="str">
        <f t="shared" si="2"/>
        <v>Kalimantan Tengah</v>
      </c>
    </row>
    <row r="183" spans="1:16" x14ac:dyDescent="0.3">
      <c r="A183" t="s">
        <v>12</v>
      </c>
      <c r="B183" t="s">
        <v>218</v>
      </c>
      <c r="C183">
        <v>114.374</v>
      </c>
      <c r="D183">
        <v>-3.012</v>
      </c>
      <c r="G183" t="str">
        <f>_xlfn.XLOOKUP(B183,[1]plotting_generators_substation!$L$2:$L$464,[1]plotting_generators_substation!$C$2:$C$464)</f>
        <v>Kalimantan Tengah</v>
      </c>
      <c r="H183">
        <v>6</v>
      </c>
      <c r="I183" t="s">
        <v>14</v>
      </c>
      <c r="J183" t="s">
        <v>15</v>
      </c>
      <c r="K183" t="s">
        <v>219</v>
      </c>
      <c r="L183">
        <v>114.3736</v>
      </c>
      <c r="M183">
        <v>-3.0121000000000002</v>
      </c>
      <c r="N183">
        <f>_xlfn.XLOOKUP(K183,[2]base_substations_kalimantan!$A$2:$A$65,[2]base_substations_kalimantan!$G$2:$G$65)</f>
        <v>21</v>
      </c>
      <c r="O183" t="str">
        <f>_xlfn.XLOOKUP(K183,[2]base_substations_kalimantan!$A$2:$A$65,[2]base_substations_kalimantan!$H$2:$H$65)</f>
        <v>Kalimantan Tengah</v>
      </c>
      <c r="P183" t="str">
        <f t="shared" si="2"/>
        <v>Kalimantan Tengah</v>
      </c>
    </row>
    <row r="184" spans="1:16" x14ac:dyDescent="0.3">
      <c r="A184" t="s">
        <v>12</v>
      </c>
      <c r="B184" t="s">
        <v>220</v>
      </c>
      <c r="C184">
        <v>114.479</v>
      </c>
      <c r="D184">
        <v>-1.7190000000000001</v>
      </c>
      <c r="G184" t="str">
        <f>_xlfn.XLOOKUP(B184,[1]plotting_generators_substation!$L$2:$L$464,[1]plotting_generators_substation!$C$2:$C$464)</f>
        <v>Kalimantan Tengah</v>
      </c>
      <c r="H184">
        <v>1.1080000000000001</v>
      </c>
      <c r="I184" t="s">
        <v>14</v>
      </c>
      <c r="J184" t="s">
        <v>15</v>
      </c>
      <c r="K184" t="s">
        <v>219</v>
      </c>
      <c r="L184">
        <v>114.3736</v>
      </c>
      <c r="M184">
        <v>-3.0121000000000002</v>
      </c>
      <c r="N184">
        <f>_xlfn.XLOOKUP(K184,[2]base_substations_kalimantan!$A$2:$A$65,[2]base_substations_kalimantan!$G$2:$G$65)</f>
        <v>21</v>
      </c>
      <c r="O184" t="str">
        <f>_xlfn.XLOOKUP(K184,[2]base_substations_kalimantan!$A$2:$A$65,[2]base_substations_kalimantan!$H$2:$H$65)</f>
        <v>Kalimantan Tengah</v>
      </c>
      <c r="P184" t="str">
        <f t="shared" si="2"/>
        <v>Kalimantan Tengah</v>
      </c>
    </row>
    <row r="185" spans="1:16" x14ac:dyDescent="0.3">
      <c r="A185" t="s">
        <v>12</v>
      </c>
      <c r="B185" t="s">
        <v>221</v>
      </c>
      <c r="C185">
        <v>114.53400000000001</v>
      </c>
      <c r="D185">
        <v>0.81200000000000006</v>
      </c>
      <c r="G185" t="str">
        <f>_xlfn.XLOOKUP(B185,[1]plotting_generators_substation!$L$2:$L$464,[1]plotting_generators_substation!$C$2:$C$464)</f>
        <v>Kalimantan Timur</v>
      </c>
      <c r="H185">
        <v>0.64</v>
      </c>
      <c r="I185" t="s">
        <v>14</v>
      </c>
      <c r="J185" t="s">
        <v>15</v>
      </c>
      <c r="K185" t="s">
        <v>291</v>
      </c>
      <c r="L185">
        <v>115.8694</v>
      </c>
      <c r="M185">
        <v>-1.8280000000000001</v>
      </c>
      <c r="N185">
        <f>_xlfn.XLOOKUP(K185,[2]base_substations_kalimantan!$A$2:$A$65,[2]base_substations_kalimantan!$G$2:$G$65)</f>
        <v>39</v>
      </c>
      <c r="O185" t="str">
        <f>_xlfn.XLOOKUP(K185,[2]base_substations_kalimantan!$A$2:$A$65,[2]base_substations_kalimantan!$H$2:$H$65)</f>
        <v>Kalimantan Timur</v>
      </c>
      <c r="P185" t="str">
        <f t="shared" si="2"/>
        <v>Kalimantan Timur</v>
      </c>
    </row>
    <row r="186" spans="1:16" x14ac:dyDescent="0.3">
      <c r="A186" t="s">
        <v>12</v>
      </c>
      <c r="B186" t="s">
        <v>222</v>
      </c>
      <c r="C186">
        <v>114.562</v>
      </c>
      <c r="D186">
        <v>-3.3359999999999999</v>
      </c>
      <c r="G186" t="str">
        <f>_xlfn.XLOOKUP(B186,[1]plotting_generators_substation!$L$2:$L$464,[1]plotting_generators_substation!$C$2:$C$464)</f>
        <v>Kalimantan Selatan</v>
      </c>
      <c r="H186">
        <v>45</v>
      </c>
      <c r="I186" t="s">
        <v>18</v>
      </c>
      <c r="J186" t="s">
        <v>15</v>
      </c>
      <c r="K186" t="s">
        <v>239</v>
      </c>
      <c r="L186">
        <v>114.84990000000001</v>
      </c>
      <c r="M186">
        <v>-3.4658000000000002</v>
      </c>
      <c r="N186">
        <f>_xlfn.XLOOKUP(K186,[2]base_substations_kalimantan!$A$2:$A$65,[2]base_substations_kalimantan!$G$2:$G$65)</f>
        <v>28</v>
      </c>
      <c r="O186" t="str">
        <f>_xlfn.XLOOKUP(K186,[2]base_substations_kalimantan!$A$2:$A$65,[2]base_substations_kalimantan!$H$2:$H$65)</f>
        <v>Kalimantan Selatan</v>
      </c>
      <c r="P186" t="str">
        <f t="shared" si="2"/>
        <v>Kalimantan Selatan</v>
      </c>
    </row>
    <row r="187" spans="1:16" x14ac:dyDescent="0.3">
      <c r="A187" t="s">
        <v>12</v>
      </c>
      <c r="B187" t="s">
        <v>224</v>
      </c>
      <c r="C187">
        <v>114.57</v>
      </c>
      <c r="D187">
        <v>-3.31</v>
      </c>
      <c r="G187" t="str">
        <f>_xlfn.XLOOKUP(B187,[1]plotting_generators_substation!$L$2:$L$464,[1]plotting_generators_substation!$C$2:$C$464)</f>
        <v>Kalimantan Selatan</v>
      </c>
      <c r="H187">
        <v>21</v>
      </c>
      <c r="I187" t="s">
        <v>14</v>
      </c>
      <c r="J187" t="s">
        <v>15</v>
      </c>
      <c r="K187" t="s">
        <v>226</v>
      </c>
      <c r="L187">
        <v>114.571</v>
      </c>
      <c r="M187">
        <v>-3.3094000000000001</v>
      </c>
      <c r="N187">
        <f>_xlfn.XLOOKUP(K187,[2]base_substations_kalimantan!$A$2:$A$65,[2]base_substations_kalimantan!$G$2:$G$65)</f>
        <v>23</v>
      </c>
      <c r="O187" t="str">
        <f>_xlfn.XLOOKUP(K187,[2]base_substations_kalimantan!$A$2:$A$65,[2]base_substations_kalimantan!$H$2:$H$65)</f>
        <v>Kalimantan Selatan</v>
      </c>
      <c r="P187" t="str">
        <f t="shared" si="2"/>
        <v>Kalimantan Selatan</v>
      </c>
    </row>
    <row r="188" spans="1:16" x14ac:dyDescent="0.3">
      <c r="A188" t="s">
        <v>12</v>
      </c>
      <c r="B188" t="s">
        <v>225</v>
      </c>
      <c r="C188">
        <v>114.572</v>
      </c>
      <c r="D188">
        <v>-3.31</v>
      </c>
      <c r="G188" t="str">
        <f>_xlfn.XLOOKUP(B188,[1]plotting_generators_substation!$L$2:$L$464,[1]plotting_generators_substation!$C$2:$C$464)</f>
        <v>Kalimantan Selatan</v>
      </c>
      <c r="H188">
        <v>54.2</v>
      </c>
      <c r="I188" t="s">
        <v>14</v>
      </c>
      <c r="J188" t="s">
        <v>15</v>
      </c>
      <c r="K188" t="s">
        <v>226</v>
      </c>
      <c r="L188">
        <v>114.571</v>
      </c>
      <c r="M188">
        <v>-3.3094000000000001</v>
      </c>
      <c r="N188">
        <f>_xlfn.XLOOKUP(K188,[2]base_substations_kalimantan!$A$2:$A$65,[2]base_substations_kalimantan!$G$2:$G$65)</f>
        <v>23</v>
      </c>
      <c r="O188" t="str">
        <f>_xlfn.XLOOKUP(K188,[2]base_substations_kalimantan!$A$2:$A$65,[2]base_substations_kalimantan!$H$2:$H$65)</f>
        <v>Kalimantan Selatan</v>
      </c>
      <c r="P188" t="str">
        <f t="shared" si="2"/>
        <v>Kalimantan Selatan</v>
      </c>
    </row>
    <row r="189" spans="1:16" x14ac:dyDescent="0.3">
      <c r="A189" t="s">
        <v>12</v>
      </c>
      <c r="B189" t="s">
        <v>227</v>
      </c>
      <c r="C189">
        <v>114.583</v>
      </c>
      <c r="D189">
        <v>-0.58299999999999996</v>
      </c>
      <c r="G189" t="str">
        <f>_xlfn.XLOOKUP(B189,[1]plotting_generators_substation!$L$2:$L$464,[1]plotting_generators_substation!$C$2:$C$464)</f>
        <v>Kalimantan Tengah</v>
      </c>
      <c r="H189">
        <v>2.19</v>
      </c>
      <c r="I189" t="s">
        <v>14</v>
      </c>
      <c r="J189" t="s">
        <v>15</v>
      </c>
      <c r="K189" t="s">
        <v>219</v>
      </c>
      <c r="L189">
        <v>114.3736</v>
      </c>
      <c r="M189">
        <v>-3.0121000000000002</v>
      </c>
      <c r="N189">
        <f>_xlfn.XLOOKUP(K189,[2]base_substations_kalimantan!$A$2:$A$65,[2]base_substations_kalimantan!$G$2:$G$65)</f>
        <v>21</v>
      </c>
      <c r="O189" t="str">
        <f>_xlfn.XLOOKUP(K189,[2]base_substations_kalimantan!$A$2:$A$65,[2]base_substations_kalimantan!$H$2:$H$65)</f>
        <v>Kalimantan Tengah</v>
      </c>
      <c r="P189" t="str">
        <f t="shared" si="2"/>
        <v>Kalimantan Tengah</v>
      </c>
    </row>
    <row r="190" spans="1:16" x14ac:dyDescent="0.3">
      <c r="A190" t="s">
        <v>12</v>
      </c>
      <c r="B190" t="s">
        <v>228</v>
      </c>
      <c r="C190">
        <v>114.709</v>
      </c>
      <c r="D190">
        <v>0.88300000000000001</v>
      </c>
      <c r="G190" t="str">
        <f>_xlfn.XLOOKUP(B190,[1]plotting_generators_substation!$L$2:$L$464,[1]plotting_generators_substation!$C$2:$C$464)</f>
        <v>Kalimantan Timur</v>
      </c>
      <c r="H190">
        <v>0.6</v>
      </c>
      <c r="I190" t="s">
        <v>14</v>
      </c>
      <c r="J190" t="s">
        <v>15</v>
      </c>
      <c r="K190" t="s">
        <v>291</v>
      </c>
      <c r="L190">
        <v>115.8694</v>
      </c>
      <c r="M190">
        <v>-1.8280000000000001</v>
      </c>
      <c r="N190">
        <f>_xlfn.XLOOKUP(K190,[2]base_substations_kalimantan!$A$2:$A$65,[2]base_substations_kalimantan!$G$2:$G$65)</f>
        <v>39</v>
      </c>
      <c r="O190" t="str">
        <f>_xlfn.XLOOKUP(K190,[2]base_substations_kalimantan!$A$2:$A$65,[2]base_substations_kalimantan!$H$2:$H$65)</f>
        <v>Kalimantan Timur</v>
      </c>
      <c r="P190" t="str">
        <f t="shared" si="2"/>
        <v>Kalimantan Timur</v>
      </c>
    </row>
    <row r="191" spans="1:16" x14ac:dyDescent="0.3">
      <c r="A191" t="s">
        <v>12</v>
      </c>
      <c r="B191" t="s">
        <v>230</v>
      </c>
      <c r="C191">
        <v>114.732</v>
      </c>
      <c r="D191">
        <v>-0.59899999999999998</v>
      </c>
      <c r="G191" t="str">
        <f>_xlfn.XLOOKUP(B191,[1]plotting_generators_substation!$L$2:$L$464,[1]plotting_generators_substation!$C$2:$C$464)</f>
        <v>Kalimantan Tengah</v>
      </c>
      <c r="H191">
        <v>2.0699999999999998</v>
      </c>
      <c r="I191" t="s">
        <v>14</v>
      </c>
      <c r="J191" t="s">
        <v>15</v>
      </c>
      <c r="K191" t="s">
        <v>219</v>
      </c>
      <c r="L191">
        <v>114.3736</v>
      </c>
      <c r="M191">
        <v>-3.0121000000000002</v>
      </c>
      <c r="N191">
        <f>_xlfn.XLOOKUP(K191,[2]base_substations_kalimantan!$A$2:$A$65,[2]base_substations_kalimantan!$G$2:$G$65)</f>
        <v>21</v>
      </c>
      <c r="O191" t="str">
        <f>_xlfn.XLOOKUP(K191,[2]base_substations_kalimantan!$A$2:$A$65,[2]base_substations_kalimantan!$H$2:$H$65)</f>
        <v>Kalimantan Tengah</v>
      </c>
      <c r="P191" t="str">
        <f t="shared" si="2"/>
        <v>Kalimantan Tengah</v>
      </c>
    </row>
    <row r="192" spans="1:16" x14ac:dyDescent="0.3">
      <c r="A192" t="s">
        <v>12</v>
      </c>
      <c r="B192" t="s">
        <v>232</v>
      </c>
      <c r="C192">
        <v>114.816</v>
      </c>
      <c r="D192">
        <v>-1.321</v>
      </c>
      <c r="G192" t="str">
        <f>_xlfn.XLOOKUP(B192,[1]plotting_generators_substation!$L$2:$L$464,[1]plotting_generators_substation!$C$2:$C$464)</f>
        <v>Kalimantan Tengah</v>
      </c>
      <c r="H192">
        <v>1.04</v>
      </c>
      <c r="I192" t="s">
        <v>14</v>
      </c>
      <c r="J192" t="s">
        <v>15</v>
      </c>
      <c r="K192" t="s">
        <v>219</v>
      </c>
      <c r="L192">
        <v>114.3736</v>
      </c>
      <c r="M192">
        <v>-3.0121000000000002</v>
      </c>
      <c r="N192">
        <f>_xlfn.XLOOKUP(K192,[2]base_substations_kalimantan!$A$2:$A$65,[2]base_substations_kalimantan!$G$2:$G$65)</f>
        <v>21</v>
      </c>
      <c r="O192" t="str">
        <f>_xlfn.XLOOKUP(K192,[2]base_substations_kalimantan!$A$2:$A$65,[2]base_substations_kalimantan!$H$2:$H$65)</f>
        <v>Kalimantan Tengah</v>
      </c>
      <c r="P192" t="str">
        <f t="shared" si="2"/>
        <v>Kalimantan Tengah</v>
      </c>
    </row>
    <row r="193" spans="1:16" x14ac:dyDescent="0.3">
      <c r="A193" t="s">
        <v>12</v>
      </c>
      <c r="B193" t="s">
        <v>234</v>
      </c>
      <c r="C193">
        <v>114.822</v>
      </c>
      <c r="D193">
        <v>-1.7450000000000001</v>
      </c>
      <c r="G193" t="s">
        <v>493</v>
      </c>
      <c r="H193">
        <v>4.01</v>
      </c>
      <c r="I193" t="s">
        <v>14</v>
      </c>
      <c r="J193" t="s">
        <v>15</v>
      </c>
      <c r="K193" t="s">
        <v>219</v>
      </c>
      <c r="L193">
        <v>114.3736</v>
      </c>
      <c r="M193">
        <v>-3.0121000000000002</v>
      </c>
      <c r="N193">
        <f>_xlfn.XLOOKUP(K193,[2]base_substations_kalimantan!$A$2:$A$65,[2]base_substations_kalimantan!$G$2:$G$65)</f>
        <v>21</v>
      </c>
      <c r="O193" t="str">
        <f>_xlfn.XLOOKUP(K193,[2]base_substations_kalimantan!$A$2:$A$65,[2]base_substations_kalimantan!$H$2:$H$65)</f>
        <v>Kalimantan Tengah</v>
      </c>
      <c r="P193" t="str">
        <f t="shared" si="2"/>
        <v>Kalimantan Tengah</v>
      </c>
    </row>
    <row r="194" spans="1:16" x14ac:dyDescent="0.3">
      <c r="A194" t="s">
        <v>12</v>
      </c>
      <c r="B194" t="s">
        <v>236</v>
      </c>
      <c r="C194">
        <v>114.83499999999999</v>
      </c>
      <c r="D194">
        <v>-1.5649999999999999</v>
      </c>
      <c r="G194" t="str">
        <f>_xlfn.XLOOKUP(B194,[1]plotting_generators_substation!$L$2:$L$464,[1]plotting_generators_substation!$C$2:$C$464)</f>
        <v>Kalimantan Tengah</v>
      </c>
      <c r="H194">
        <v>0.22</v>
      </c>
      <c r="I194" t="s">
        <v>14</v>
      </c>
      <c r="J194" t="s">
        <v>15</v>
      </c>
      <c r="K194" t="s">
        <v>219</v>
      </c>
      <c r="L194">
        <v>114.3736</v>
      </c>
      <c r="M194">
        <v>-3.0121000000000002</v>
      </c>
      <c r="N194">
        <f>_xlfn.XLOOKUP(K194,[2]base_substations_kalimantan!$A$2:$A$65,[2]base_substations_kalimantan!$G$2:$G$65)</f>
        <v>21</v>
      </c>
      <c r="O194" t="str">
        <f>_xlfn.XLOOKUP(K194,[2]base_substations_kalimantan!$A$2:$A$65,[2]base_substations_kalimantan!$H$2:$H$65)</f>
        <v>Kalimantan Tengah</v>
      </c>
      <c r="P194" t="str">
        <f t="shared" si="2"/>
        <v>Kalimantan Tengah</v>
      </c>
    </row>
    <row r="195" spans="1:16" x14ac:dyDescent="0.3">
      <c r="A195" t="s">
        <v>12</v>
      </c>
      <c r="B195" t="s">
        <v>237</v>
      </c>
      <c r="C195">
        <v>114.836</v>
      </c>
      <c r="D195">
        <v>-1.954</v>
      </c>
      <c r="G195" t="str">
        <f>_xlfn.XLOOKUP(B195,[1]plotting_generators_substation!$L$2:$L$464,[1]plotting_generators_substation!$C$2:$C$464)</f>
        <v>Kalimantan Tengah</v>
      </c>
      <c r="H195">
        <v>0.4</v>
      </c>
      <c r="I195" t="s">
        <v>14</v>
      </c>
      <c r="J195" t="s">
        <v>15</v>
      </c>
      <c r="K195" t="s">
        <v>219</v>
      </c>
      <c r="L195">
        <v>114.3736</v>
      </c>
      <c r="M195">
        <v>-3.0121000000000002</v>
      </c>
      <c r="N195">
        <f>_xlfn.XLOOKUP(K195,[2]base_substations_kalimantan!$A$2:$A$65,[2]base_substations_kalimantan!$G$2:$G$65)</f>
        <v>21</v>
      </c>
      <c r="O195" t="str">
        <f>_xlfn.XLOOKUP(K195,[2]base_substations_kalimantan!$A$2:$A$65,[2]base_substations_kalimantan!$H$2:$H$65)</f>
        <v>Kalimantan Tengah</v>
      </c>
      <c r="P195" t="str">
        <f t="shared" ref="P195:P258" si="3">IF(G195 = O195, G195, "FALSE")</f>
        <v>Kalimantan Tengah</v>
      </c>
    </row>
    <row r="196" spans="1:16" x14ac:dyDescent="0.3">
      <c r="A196" t="s">
        <v>12</v>
      </c>
      <c r="B196" t="s">
        <v>238</v>
      </c>
      <c r="C196">
        <v>114.851</v>
      </c>
      <c r="D196">
        <v>-2.2240000000000002</v>
      </c>
      <c r="G196" t="str">
        <f>_xlfn.XLOOKUP(B196,[1]plotting_generators_substation!$L$2:$L$464,[1]plotting_generators_substation!$C$2:$C$464)</f>
        <v>Kalimantan Tengah</v>
      </c>
      <c r="H196">
        <v>0.44</v>
      </c>
      <c r="I196" t="s">
        <v>14</v>
      </c>
      <c r="J196" t="s">
        <v>15</v>
      </c>
      <c r="K196" t="s">
        <v>219</v>
      </c>
      <c r="L196">
        <v>114.3736</v>
      </c>
      <c r="M196">
        <v>-3.0121000000000002</v>
      </c>
      <c r="N196">
        <f>_xlfn.XLOOKUP(K196,[2]base_substations_kalimantan!$A$2:$A$65,[2]base_substations_kalimantan!$G$2:$G$65)</f>
        <v>21</v>
      </c>
      <c r="O196" t="str">
        <f>_xlfn.XLOOKUP(K196,[2]base_substations_kalimantan!$A$2:$A$65,[2]base_substations_kalimantan!$H$2:$H$65)</f>
        <v>Kalimantan Tengah</v>
      </c>
      <c r="P196" t="str">
        <f t="shared" si="3"/>
        <v>Kalimantan Tengah</v>
      </c>
    </row>
    <row r="197" spans="1:16" x14ac:dyDescent="0.3">
      <c r="A197" t="s">
        <v>12</v>
      </c>
      <c r="B197" t="s">
        <v>240</v>
      </c>
      <c r="C197">
        <v>114.863</v>
      </c>
      <c r="D197">
        <v>-1.978</v>
      </c>
      <c r="G197" t="str">
        <f>_xlfn.XLOOKUP(B197,[1]plotting_generators_substation!$L$2:$L$464,[1]plotting_generators_substation!$C$2:$C$464)</f>
        <v>Kalimantan Tengah</v>
      </c>
      <c r="H197">
        <v>0.26</v>
      </c>
      <c r="I197" t="s">
        <v>14</v>
      </c>
      <c r="J197" t="s">
        <v>15</v>
      </c>
      <c r="K197" t="s">
        <v>219</v>
      </c>
      <c r="L197">
        <v>114.3736</v>
      </c>
      <c r="M197">
        <v>-3.0121000000000002</v>
      </c>
      <c r="N197">
        <f>_xlfn.XLOOKUP(K197,[2]base_substations_kalimantan!$A$2:$A$65,[2]base_substations_kalimantan!$G$2:$G$65)</f>
        <v>21</v>
      </c>
      <c r="O197" t="str">
        <f>_xlfn.XLOOKUP(K197,[2]base_substations_kalimantan!$A$2:$A$65,[2]base_substations_kalimantan!$H$2:$H$65)</f>
        <v>Kalimantan Tengah</v>
      </c>
      <c r="P197" t="str">
        <f t="shared" si="3"/>
        <v>Kalimantan Tengah</v>
      </c>
    </row>
    <row r="198" spans="1:16" x14ac:dyDescent="0.3">
      <c r="A198" t="s">
        <v>12</v>
      </c>
      <c r="B198" t="s">
        <v>241</v>
      </c>
      <c r="C198">
        <v>114.86799999999999</v>
      </c>
      <c r="D198">
        <v>-2.1379999999999999</v>
      </c>
      <c r="G198" t="str">
        <f>_xlfn.XLOOKUP(B198,[1]plotting_generators_substation!$L$2:$L$464,[1]plotting_generators_substation!$C$2:$C$464)</f>
        <v>Kalimantan Tengah</v>
      </c>
      <c r="H198">
        <v>0.44</v>
      </c>
      <c r="I198" t="s">
        <v>14</v>
      </c>
      <c r="J198" t="s">
        <v>15</v>
      </c>
      <c r="K198" t="s">
        <v>219</v>
      </c>
      <c r="L198">
        <v>114.3736</v>
      </c>
      <c r="M198">
        <v>-3.0121000000000002</v>
      </c>
      <c r="N198">
        <f>_xlfn.XLOOKUP(K198,[2]base_substations_kalimantan!$A$2:$A$65,[2]base_substations_kalimantan!$G$2:$G$65)</f>
        <v>21</v>
      </c>
      <c r="O198" t="str">
        <f>_xlfn.XLOOKUP(K198,[2]base_substations_kalimantan!$A$2:$A$65,[2]base_substations_kalimantan!$H$2:$H$65)</f>
        <v>Kalimantan Tengah</v>
      </c>
      <c r="P198" t="str">
        <f t="shared" si="3"/>
        <v>Kalimantan Tengah</v>
      </c>
    </row>
    <row r="199" spans="1:16" x14ac:dyDescent="0.3">
      <c r="A199" t="s">
        <v>12</v>
      </c>
      <c r="B199" t="s">
        <v>242</v>
      </c>
      <c r="C199">
        <v>114.871</v>
      </c>
      <c r="D199">
        <v>-2.34</v>
      </c>
      <c r="G199" t="str">
        <f>_xlfn.XLOOKUP(B199,[1]plotting_generators_substation!$L$2:$L$464,[1]plotting_generators_substation!$C$2:$C$464)</f>
        <v>Kalimantan Tengah</v>
      </c>
      <c r="H199">
        <v>0.5</v>
      </c>
      <c r="I199" t="s">
        <v>14</v>
      </c>
      <c r="J199" t="s">
        <v>15</v>
      </c>
      <c r="K199" t="s">
        <v>219</v>
      </c>
      <c r="L199">
        <v>114.3736</v>
      </c>
      <c r="M199">
        <v>-3.0121000000000002</v>
      </c>
      <c r="N199">
        <f>_xlfn.XLOOKUP(K199,[2]base_substations_kalimantan!$A$2:$A$65,[2]base_substations_kalimantan!$G$2:$G$65)</f>
        <v>21</v>
      </c>
      <c r="O199" t="str">
        <f>_xlfn.XLOOKUP(K199,[2]base_substations_kalimantan!$A$2:$A$65,[2]base_substations_kalimantan!$H$2:$H$65)</f>
        <v>Kalimantan Tengah</v>
      </c>
      <c r="P199" t="str">
        <f t="shared" si="3"/>
        <v>Kalimantan Tengah</v>
      </c>
    </row>
    <row r="200" spans="1:16" x14ac:dyDescent="0.3">
      <c r="A200" t="s">
        <v>12</v>
      </c>
      <c r="B200" t="s">
        <v>243</v>
      </c>
      <c r="C200">
        <v>114.874</v>
      </c>
      <c r="D200">
        <v>-1.506</v>
      </c>
      <c r="G200" t="str">
        <f>_xlfn.XLOOKUP(B200,[1]plotting_generators_substation!$L$2:$L$464,[1]plotting_generators_substation!$C$2:$C$464)</f>
        <v>Kalimantan Tengah</v>
      </c>
      <c r="H200">
        <v>0.3</v>
      </c>
      <c r="I200" t="s">
        <v>14</v>
      </c>
      <c r="J200" t="s">
        <v>15</v>
      </c>
      <c r="K200" t="s">
        <v>219</v>
      </c>
      <c r="L200">
        <v>114.3736</v>
      </c>
      <c r="M200">
        <v>-3.0121000000000002</v>
      </c>
      <c r="N200">
        <f>_xlfn.XLOOKUP(K200,[2]base_substations_kalimantan!$A$2:$A$65,[2]base_substations_kalimantan!$G$2:$G$65)</f>
        <v>21</v>
      </c>
      <c r="O200" t="str">
        <f>_xlfn.XLOOKUP(K200,[2]base_substations_kalimantan!$A$2:$A$65,[2]base_substations_kalimantan!$H$2:$H$65)</f>
        <v>Kalimantan Tengah</v>
      </c>
      <c r="P200" t="str">
        <f t="shared" si="3"/>
        <v>Kalimantan Tengah</v>
      </c>
    </row>
    <row r="201" spans="1:16" x14ac:dyDescent="0.3">
      <c r="A201" t="s">
        <v>12</v>
      </c>
      <c r="B201" t="s">
        <v>244</v>
      </c>
      <c r="C201">
        <v>114.883</v>
      </c>
      <c r="D201">
        <v>-0.92600000000000005</v>
      </c>
      <c r="G201" t="str">
        <f>_xlfn.XLOOKUP(B201,[1]plotting_generators_substation!$L$2:$L$464,[1]plotting_generators_substation!$C$2:$C$464)</f>
        <v>Kalimantan Tengah</v>
      </c>
      <c r="H201">
        <v>8.81</v>
      </c>
      <c r="I201" t="s">
        <v>14</v>
      </c>
      <c r="J201" t="s">
        <v>15</v>
      </c>
      <c r="K201" t="s">
        <v>245</v>
      </c>
      <c r="L201">
        <v>114.86579999999999</v>
      </c>
      <c r="M201">
        <v>-0.86719999999999997</v>
      </c>
      <c r="N201">
        <f>_xlfn.XLOOKUP(K201,[2]base_substations_kalimantan!$A$2:$A$65,[2]base_substations_kalimantan!$G$2:$G$65)</f>
        <v>37</v>
      </c>
      <c r="O201" t="str">
        <f>_xlfn.XLOOKUP(K201,[2]base_substations_kalimantan!$A$2:$A$65,[2]base_substations_kalimantan!$H$2:$H$65)</f>
        <v>Kalimantan Tengah</v>
      </c>
      <c r="P201" t="str">
        <f t="shared" si="3"/>
        <v>Kalimantan Tengah</v>
      </c>
    </row>
    <row r="202" spans="1:16" x14ac:dyDescent="0.3">
      <c r="A202" t="s">
        <v>12</v>
      </c>
      <c r="B202" t="s">
        <v>246</v>
      </c>
      <c r="C202">
        <v>114.884</v>
      </c>
      <c r="D202">
        <v>-1.4510000000000001</v>
      </c>
      <c r="G202" t="str">
        <f>_xlfn.XLOOKUP(B202,[1]plotting_generators_substation!$L$2:$L$464,[1]plotting_generators_substation!$C$2:$C$464)</f>
        <v>Kalimantan Tengah</v>
      </c>
      <c r="H202">
        <v>0.28000000000000003</v>
      </c>
      <c r="I202" t="s">
        <v>14</v>
      </c>
      <c r="J202" t="s">
        <v>15</v>
      </c>
      <c r="K202" t="s">
        <v>219</v>
      </c>
      <c r="L202">
        <v>114.3736</v>
      </c>
      <c r="M202">
        <v>-3.0121000000000002</v>
      </c>
      <c r="N202">
        <f>_xlfn.XLOOKUP(K202,[2]base_substations_kalimantan!$A$2:$A$65,[2]base_substations_kalimantan!$G$2:$G$65)</f>
        <v>21</v>
      </c>
      <c r="O202" t="str">
        <f>_xlfn.XLOOKUP(K202,[2]base_substations_kalimantan!$A$2:$A$65,[2]base_substations_kalimantan!$H$2:$H$65)</f>
        <v>Kalimantan Tengah</v>
      </c>
      <c r="P202" t="str">
        <f t="shared" si="3"/>
        <v>Kalimantan Tengah</v>
      </c>
    </row>
    <row r="203" spans="1:16" x14ac:dyDescent="0.3">
      <c r="A203" t="s">
        <v>12</v>
      </c>
      <c r="B203" t="s">
        <v>247</v>
      </c>
      <c r="C203">
        <v>114.89400000000001</v>
      </c>
      <c r="D203">
        <v>-1.323</v>
      </c>
      <c r="G203" t="str">
        <f>_xlfn.XLOOKUP(B203,[1]plotting_generators_substation!$L$2:$L$464,[1]plotting_generators_substation!$C$2:$C$464)</f>
        <v>Kalimantan Tengah</v>
      </c>
      <c r="H203">
        <v>0.26</v>
      </c>
      <c r="I203" t="s">
        <v>14</v>
      </c>
      <c r="J203" t="s">
        <v>15</v>
      </c>
      <c r="K203" t="s">
        <v>219</v>
      </c>
      <c r="L203">
        <v>114.3736</v>
      </c>
      <c r="M203">
        <v>-3.0121000000000002</v>
      </c>
      <c r="N203">
        <f>_xlfn.XLOOKUP(K203,[2]base_substations_kalimantan!$A$2:$A$65,[2]base_substations_kalimantan!$G$2:$G$65)</f>
        <v>21</v>
      </c>
      <c r="O203" t="str">
        <f>_xlfn.XLOOKUP(K203,[2]base_substations_kalimantan!$A$2:$A$65,[2]base_substations_kalimantan!$H$2:$H$65)</f>
        <v>Kalimantan Tengah</v>
      </c>
      <c r="P203" t="str">
        <f t="shared" si="3"/>
        <v>Kalimantan Tengah</v>
      </c>
    </row>
    <row r="204" spans="1:16" x14ac:dyDescent="0.3">
      <c r="A204" t="s">
        <v>12</v>
      </c>
      <c r="B204" t="s">
        <v>248</v>
      </c>
      <c r="C204">
        <v>114.91</v>
      </c>
      <c r="D204">
        <v>1.7849999999999999</v>
      </c>
      <c r="G204" t="str">
        <f>_xlfn.XLOOKUP(B204,[1]plotting_generators_substation!$L$2:$L$464,[1]plotting_generators_substation!$C$2:$C$464)</f>
        <v>Kalimantan Utara</v>
      </c>
      <c r="H204">
        <v>1.2749999999999999</v>
      </c>
      <c r="I204" t="s">
        <v>14</v>
      </c>
      <c r="J204" t="s">
        <v>15</v>
      </c>
      <c r="K204" t="s">
        <v>498</v>
      </c>
      <c r="L204">
        <v>117.3678</v>
      </c>
      <c r="M204">
        <v>2.8100999999999998</v>
      </c>
      <c r="N204">
        <f>_xlfn.XLOOKUP(K204,[2]base_substations_kalimantan!$A$2:$A$65,[2]base_substations_kalimantan!$G$2:$G$65)</f>
        <v>63</v>
      </c>
      <c r="O204" t="str">
        <f>_xlfn.XLOOKUP(K204,[2]base_substations_kalimantan!$A$2:$A$65,[2]base_substations_kalimantan!$H$2:$H$65)</f>
        <v>Kalimantan Utara</v>
      </c>
      <c r="P204" t="str">
        <f t="shared" si="3"/>
        <v>Kalimantan Utara</v>
      </c>
    </row>
    <row r="205" spans="1:16" x14ac:dyDescent="0.3">
      <c r="A205" t="s">
        <v>12</v>
      </c>
      <c r="B205" t="s">
        <v>249</v>
      </c>
      <c r="C205">
        <v>114.93</v>
      </c>
      <c r="D205">
        <v>-1.478</v>
      </c>
      <c r="G205" t="str">
        <f>_xlfn.XLOOKUP(B205,[1]plotting_generators_substation!$L$2:$L$464,[1]plotting_generators_substation!$C$2:$C$464)</f>
        <v>Kalimantan Tengah</v>
      </c>
      <c r="H205">
        <v>0.12</v>
      </c>
      <c r="I205" t="s">
        <v>14</v>
      </c>
      <c r="J205" t="s">
        <v>15</v>
      </c>
      <c r="K205" t="s">
        <v>219</v>
      </c>
      <c r="L205">
        <v>114.3736</v>
      </c>
      <c r="M205">
        <v>-3.0121000000000002</v>
      </c>
      <c r="N205">
        <f>_xlfn.XLOOKUP(K205,[2]base_substations_kalimantan!$A$2:$A$65,[2]base_substations_kalimantan!$G$2:$G$65)</f>
        <v>21</v>
      </c>
      <c r="O205" t="str">
        <f>_xlfn.XLOOKUP(K205,[2]base_substations_kalimantan!$A$2:$A$65,[2]base_substations_kalimantan!$H$2:$H$65)</f>
        <v>Kalimantan Tengah</v>
      </c>
      <c r="P205" t="str">
        <f t="shared" si="3"/>
        <v>Kalimantan Tengah</v>
      </c>
    </row>
    <row r="206" spans="1:16" x14ac:dyDescent="0.3">
      <c r="A206" t="s">
        <v>12</v>
      </c>
      <c r="B206" t="s">
        <v>250</v>
      </c>
      <c r="C206">
        <v>114.941</v>
      </c>
      <c r="D206">
        <v>-0.79500000000000004</v>
      </c>
      <c r="G206" t="str">
        <f>_xlfn.XLOOKUP(B206,[1]plotting_generators_substation!$L$2:$L$464,[1]plotting_generators_substation!$C$2:$C$464)</f>
        <v>Kalimantan Tengah</v>
      </c>
      <c r="H206">
        <v>0.48</v>
      </c>
      <c r="I206" t="s">
        <v>14</v>
      </c>
      <c r="J206" t="s">
        <v>15</v>
      </c>
      <c r="K206" t="s">
        <v>245</v>
      </c>
      <c r="L206">
        <v>114.86579999999999</v>
      </c>
      <c r="M206">
        <v>-0.86719999999999997</v>
      </c>
      <c r="N206">
        <f>_xlfn.XLOOKUP(K206,[2]base_substations_kalimantan!$A$2:$A$65,[2]base_substations_kalimantan!$G$2:$G$65)</f>
        <v>37</v>
      </c>
      <c r="O206" t="str">
        <f>_xlfn.XLOOKUP(K206,[2]base_substations_kalimantan!$A$2:$A$65,[2]base_substations_kalimantan!$H$2:$H$65)</f>
        <v>Kalimantan Tengah</v>
      </c>
      <c r="P206" t="str">
        <f t="shared" si="3"/>
        <v>Kalimantan Tengah</v>
      </c>
    </row>
    <row r="207" spans="1:16" x14ac:dyDescent="0.3">
      <c r="A207" t="s">
        <v>12</v>
      </c>
      <c r="B207" t="s">
        <v>251</v>
      </c>
      <c r="C207">
        <v>114.976</v>
      </c>
      <c r="D207">
        <v>-0.97099999999999997</v>
      </c>
      <c r="G207" t="str">
        <f>_xlfn.XLOOKUP(B207,[1]plotting_generators_substation!$L$2:$L$464,[1]plotting_generators_substation!$C$2:$C$464)</f>
        <v>Kalimantan Tengah</v>
      </c>
      <c r="H207">
        <v>0.22</v>
      </c>
      <c r="I207" t="s">
        <v>14</v>
      </c>
      <c r="J207" t="s">
        <v>15</v>
      </c>
      <c r="K207" t="s">
        <v>245</v>
      </c>
      <c r="L207">
        <v>114.86579999999999</v>
      </c>
      <c r="M207">
        <v>-0.86719999999999997</v>
      </c>
      <c r="N207">
        <f>_xlfn.XLOOKUP(K207,[2]base_substations_kalimantan!$A$2:$A$65,[2]base_substations_kalimantan!$G$2:$G$65)</f>
        <v>37</v>
      </c>
      <c r="O207" t="str">
        <f>_xlfn.XLOOKUP(K207,[2]base_substations_kalimantan!$A$2:$A$65,[2]base_substations_kalimantan!$H$2:$H$65)</f>
        <v>Kalimantan Tengah</v>
      </c>
      <c r="P207" t="str">
        <f t="shared" si="3"/>
        <v>Kalimantan Tengah</v>
      </c>
    </row>
    <row r="208" spans="1:16" x14ac:dyDescent="0.3">
      <c r="A208" t="s">
        <v>12</v>
      </c>
      <c r="B208" t="s">
        <v>252</v>
      </c>
      <c r="C208">
        <v>115.001</v>
      </c>
      <c r="D208">
        <v>-1.9390000000000001</v>
      </c>
      <c r="G208" t="str">
        <f>_xlfn.XLOOKUP(B208,[1]plotting_generators_substation!$L$2:$L$464,[1]plotting_generators_substation!$C$2:$C$464)</f>
        <v>Kalimantan Tengah</v>
      </c>
      <c r="H208">
        <v>0.18</v>
      </c>
      <c r="I208" t="s">
        <v>14</v>
      </c>
      <c r="J208" t="s">
        <v>15</v>
      </c>
      <c r="K208" t="s">
        <v>253</v>
      </c>
      <c r="L208">
        <v>114.97880000000001</v>
      </c>
      <c r="M208">
        <v>-1.7459</v>
      </c>
      <c r="N208">
        <f>_xlfn.XLOOKUP(K208,[2]base_substations_kalimantan!$A$2:$A$65,[2]base_substations_kalimantan!$G$2:$G$65)</f>
        <v>36</v>
      </c>
      <c r="O208" t="str">
        <f>_xlfn.XLOOKUP(K208,[2]base_substations_kalimantan!$A$2:$A$65,[2]base_substations_kalimantan!$H$2:$H$65)</f>
        <v>Kalimantan Tengah</v>
      </c>
      <c r="P208" t="str">
        <f t="shared" si="3"/>
        <v>Kalimantan Tengah</v>
      </c>
    </row>
    <row r="209" spans="1:16" x14ac:dyDescent="0.3">
      <c r="A209" t="s">
        <v>12</v>
      </c>
      <c r="B209" t="s">
        <v>254</v>
      </c>
      <c r="C209">
        <v>115.008</v>
      </c>
      <c r="D209">
        <v>-3.516</v>
      </c>
      <c r="G209" t="str">
        <f>_xlfn.XLOOKUP(B209,[1]plotting_generators_substation!$L$2:$L$464,[1]plotting_generators_substation!$C$2:$C$464)</f>
        <v>Kalimantan Selatan</v>
      </c>
      <c r="H209">
        <v>30</v>
      </c>
      <c r="I209" t="s">
        <v>50</v>
      </c>
      <c r="J209" t="s">
        <v>15</v>
      </c>
      <c r="K209" t="s">
        <v>231</v>
      </c>
      <c r="L209">
        <v>114.627</v>
      </c>
      <c r="M209">
        <v>-3.4236</v>
      </c>
      <c r="N209">
        <f>_xlfn.XLOOKUP(K209,[2]base_substations_kalimantan!$A$2:$A$65,[2]base_substations_kalimantan!$G$2:$G$65)</f>
        <v>24</v>
      </c>
      <c r="O209" t="str">
        <f>_xlfn.XLOOKUP(K209,[2]base_substations_kalimantan!$A$2:$A$65,[2]base_substations_kalimantan!$H$2:$H$65)</f>
        <v>Kalimantan Selatan</v>
      </c>
      <c r="P209" t="str">
        <f t="shared" si="3"/>
        <v>Kalimantan Selatan</v>
      </c>
    </row>
    <row r="210" spans="1:16" x14ac:dyDescent="0.3">
      <c r="A210" t="s">
        <v>12</v>
      </c>
      <c r="B210" t="s">
        <v>256</v>
      </c>
      <c r="C210">
        <v>115.08799999999999</v>
      </c>
      <c r="D210">
        <v>-0.97799999999999998</v>
      </c>
      <c r="G210" t="str">
        <f>_xlfn.XLOOKUP(B210,[1]plotting_generators_substation!$L$2:$L$464,[1]plotting_generators_substation!$C$2:$C$464)</f>
        <v>Kalimantan Tengah</v>
      </c>
      <c r="H210">
        <v>0.36</v>
      </c>
      <c r="I210" t="s">
        <v>14</v>
      </c>
      <c r="J210" t="s">
        <v>15</v>
      </c>
      <c r="K210" t="s">
        <v>253</v>
      </c>
      <c r="L210">
        <v>114.97880000000001</v>
      </c>
      <c r="M210">
        <v>-1.7459</v>
      </c>
      <c r="N210">
        <f>_xlfn.XLOOKUP(K210,[2]base_substations_kalimantan!$A$2:$A$65,[2]base_substations_kalimantan!$G$2:$G$65)</f>
        <v>36</v>
      </c>
      <c r="O210" t="str">
        <f>_xlfn.XLOOKUP(K210,[2]base_substations_kalimantan!$A$2:$A$65,[2]base_substations_kalimantan!$H$2:$H$65)</f>
        <v>Kalimantan Tengah</v>
      </c>
      <c r="P210" t="str">
        <f t="shared" si="3"/>
        <v>Kalimantan Tengah</v>
      </c>
    </row>
    <row r="211" spans="1:16" x14ac:dyDescent="0.3">
      <c r="A211" t="s">
        <v>12</v>
      </c>
      <c r="B211" t="s">
        <v>257</v>
      </c>
      <c r="C211">
        <v>115.105</v>
      </c>
      <c r="D211">
        <v>-3.9249999999999998</v>
      </c>
      <c r="G211" t="str">
        <f>_xlfn.XLOOKUP(B211,[1]plotting_generators_substation!$L$2:$L$464,[1]plotting_generators_substation!$C$2:$C$464)</f>
        <v>Kalimantan Selatan</v>
      </c>
      <c r="H211">
        <v>8.4</v>
      </c>
      <c r="I211" t="s">
        <v>14</v>
      </c>
      <c r="J211" t="s">
        <v>15</v>
      </c>
      <c r="K211" t="s">
        <v>255</v>
      </c>
      <c r="L211">
        <v>115.1049</v>
      </c>
      <c r="M211">
        <v>-3.9253</v>
      </c>
      <c r="N211">
        <f>_xlfn.XLOOKUP(K211,[2]base_substations_kalimantan!$A$2:$A$65,[2]base_substations_kalimantan!$G$2:$G$65)</f>
        <v>25</v>
      </c>
      <c r="O211" t="str">
        <f>_xlfn.XLOOKUP(K211,[2]base_substations_kalimantan!$A$2:$A$65,[2]base_substations_kalimantan!$H$2:$H$65)</f>
        <v>Kalimantan Selatan</v>
      </c>
      <c r="P211" t="str">
        <f t="shared" si="3"/>
        <v>Kalimantan Selatan</v>
      </c>
    </row>
    <row r="212" spans="1:16" x14ac:dyDescent="0.3">
      <c r="A212" t="s">
        <v>12</v>
      </c>
      <c r="B212" t="s">
        <v>258</v>
      </c>
      <c r="C212">
        <v>115.105</v>
      </c>
      <c r="D212">
        <v>-3.927</v>
      </c>
      <c r="G212" t="str">
        <f>_xlfn.XLOOKUP(B212,[1]plotting_generators_substation!$L$2:$L$464,[1]plotting_generators_substation!$C$2:$C$464)</f>
        <v>Kalimantan Selatan</v>
      </c>
      <c r="H212">
        <v>65</v>
      </c>
      <c r="I212" t="s">
        <v>18</v>
      </c>
      <c r="J212" t="s">
        <v>15</v>
      </c>
      <c r="K212" t="s">
        <v>255</v>
      </c>
      <c r="L212">
        <v>115.1049</v>
      </c>
      <c r="M212">
        <v>-3.9253</v>
      </c>
      <c r="N212">
        <f>_xlfn.XLOOKUP(K212,[2]base_substations_kalimantan!$A$2:$A$65,[2]base_substations_kalimantan!$G$2:$G$65)</f>
        <v>25</v>
      </c>
      <c r="O212" t="str">
        <f>_xlfn.XLOOKUP(K212,[2]base_substations_kalimantan!$A$2:$A$65,[2]base_substations_kalimantan!$H$2:$H$65)</f>
        <v>Kalimantan Selatan</v>
      </c>
      <c r="P212" t="str">
        <f t="shared" si="3"/>
        <v>Kalimantan Selatan</v>
      </c>
    </row>
    <row r="213" spans="1:16" x14ac:dyDescent="0.3">
      <c r="A213" t="s">
        <v>12</v>
      </c>
      <c r="B213" t="s">
        <v>259</v>
      </c>
      <c r="C213">
        <v>115.10599999999999</v>
      </c>
      <c r="D213">
        <v>-3.9260000000000002</v>
      </c>
      <c r="G213" t="str">
        <f>_xlfn.XLOOKUP(B213,[1]plotting_generators_substation!$L$2:$L$464,[1]plotting_generators_substation!$C$2:$C$464)</f>
        <v>Kalimantan Selatan</v>
      </c>
      <c r="H213">
        <v>65</v>
      </c>
      <c r="I213" t="s">
        <v>18</v>
      </c>
      <c r="J213" t="s">
        <v>15</v>
      </c>
      <c r="K213" t="s">
        <v>255</v>
      </c>
      <c r="L213">
        <v>115.1049</v>
      </c>
      <c r="M213">
        <v>-3.9253</v>
      </c>
      <c r="N213">
        <f>_xlfn.XLOOKUP(K213,[2]base_substations_kalimantan!$A$2:$A$65,[2]base_substations_kalimantan!$G$2:$G$65)</f>
        <v>25</v>
      </c>
      <c r="O213" t="str">
        <f>_xlfn.XLOOKUP(K213,[2]base_substations_kalimantan!$A$2:$A$65,[2]base_substations_kalimantan!$H$2:$H$65)</f>
        <v>Kalimantan Selatan</v>
      </c>
      <c r="P213" t="str">
        <f t="shared" si="3"/>
        <v>Kalimantan Selatan</v>
      </c>
    </row>
    <row r="214" spans="1:16" x14ac:dyDescent="0.3">
      <c r="A214" t="s">
        <v>12</v>
      </c>
      <c r="B214" t="s">
        <v>260</v>
      </c>
      <c r="C214">
        <v>115.10599999999999</v>
      </c>
      <c r="D214">
        <v>-3.9260000000000002</v>
      </c>
      <c r="G214" t="str">
        <f>_xlfn.XLOOKUP(B214,[1]plotting_generators_substation!$L$2:$L$464,[1]plotting_generators_substation!$C$2:$C$464)</f>
        <v>Kalimantan Selatan</v>
      </c>
      <c r="H214">
        <v>65</v>
      </c>
      <c r="I214" t="s">
        <v>18</v>
      </c>
      <c r="J214" t="s">
        <v>15</v>
      </c>
      <c r="K214" t="s">
        <v>255</v>
      </c>
      <c r="L214">
        <v>115.1049</v>
      </c>
      <c r="M214">
        <v>-3.9253</v>
      </c>
      <c r="N214">
        <f>_xlfn.XLOOKUP(K214,[2]base_substations_kalimantan!$A$2:$A$65,[2]base_substations_kalimantan!$G$2:$G$65)</f>
        <v>25</v>
      </c>
      <c r="O214" t="str">
        <f>_xlfn.XLOOKUP(K214,[2]base_substations_kalimantan!$A$2:$A$65,[2]base_substations_kalimantan!$H$2:$H$65)</f>
        <v>Kalimantan Selatan</v>
      </c>
      <c r="P214" t="str">
        <f t="shared" si="3"/>
        <v>Kalimantan Selatan</v>
      </c>
    </row>
    <row r="215" spans="1:16" x14ac:dyDescent="0.3">
      <c r="A215" t="s">
        <v>12</v>
      </c>
      <c r="B215" t="s">
        <v>261</v>
      </c>
      <c r="C215">
        <v>115.10599999999999</v>
      </c>
      <c r="D215">
        <v>-3.9260000000000002</v>
      </c>
      <c r="G215" t="str">
        <f>_xlfn.XLOOKUP(B215,[1]plotting_generators_substation!$L$2:$L$464,[1]plotting_generators_substation!$C$2:$C$464)</f>
        <v>Kalimantan Selatan</v>
      </c>
      <c r="H215">
        <v>65</v>
      </c>
      <c r="I215" t="s">
        <v>18</v>
      </c>
      <c r="J215" t="s">
        <v>15</v>
      </c>
      <c r="K215" t="s">
        <v>255</v>
      </c>
      <c r="L215">
        <v>115.1049</v>
      </c>
      <c r="M215">
        <v>-3.9253</v>
      </c>
      <c r="N215">
        <f>_xlfn.XLOOKUP(K215,[2]base_substations_kalimantan!$A$2:$A$65,[2]base_substations_kalimantan!$G$2:$G$65)</f>
        <v>25</v>
      </c>
      <c r="O215" t="str">
        <f>_xlfn.XLOOKUP(K215,[2]base_substations_kalimantan!$A$2:$A$65,[2]base_substations_kalimantan!$H$2:$H$65)</f>
        <v>Kalimantan Selatan</v>
      </c>
      <c r="P215" t="str">
        <f t="shared" si="3"/>
        <v>Kalimantan Selatan</v>
      </c>
    </row>
    <row r="216" spans="1:16" x14ac:dyDescent="0.3">
      <c r="A216" t="s">
        <v>12</v>
      </c>
      <c r="B216" t="s">
        <v>262</v>
      </c>
      <c r="C216">
        <v>115.119</v>
      </c>
      <c r="D216">
        <v>-1.2569999999999999</v>
      </c>
      <c r="G216" t="str">
        <f>_xlfn.XLOOKUP(B216,[1]plotting_generators_substation!$L$2:$L$464,[1]plotting_generators_substation!$C$2:$C$464)</f>
        <v>Kalimantan Tengah</v>
      </c>
      <c r="H216">
        <v>1.1299999999999999</v>
      </c>
      <c r="I216" t="s">
        <v>14</v>
      </c>
      <c r="J216" t="s">
        <v>15</v>
      </c>
      <c r="K216" t="s">
        <v>253</v>
      </c>
      <c r="L216">
        <v>114.97880000000001</v>
      </c>
      <c r="M216">
        <v>-1.7459</v>
      </c>
      <c r="N216">
        <f>_xlfn.XLOOKUP(K216,[2]base_substations_kalimantan!$A$2:$A$65,[2]base_substations_kalimantan!$G$2:$G$65)</f>
        <v>36</v>
      </c>
      <c r="O216" t="str">
        <f>_xlfn.XLOOKUP(K216,[2]base_substations_kalimantan!$A$2:$A$65,[2]base_substations_kalimantan!$H$2:$H$65)</f>
        <v>Kalimantan Tengah</v>
      </c>
      <c r="P216" t="str">
        <f t="shared" si="3"/>
        <v>Kalimantan Tengah</v>
      </c>
    </row>
    <row r="217" spans="1:16" x14ac:dyDescent="0.3">
      <c r="A217" t="s">
        <v>12</v>
      </c>
      <c r="B217" t="s">
        <v>263</v>
      </c>
      <c r="C217">
        <v>115.127</v>
      </c>
      <c r="D217">
        <v>-2.0179999999999998</v>
      </c>
      <c r="G217" t="str">
        <f>_xlfn.XLOOKUP(B217,[1]plotting_generators_substation!$L$2:$L$464,[1]plotting_generators_substation!$C$2:$C$464)</f>
        <v>Kalimantan Tengah</v>
      </c>
      <c r="H217">
        <v>7</v>
      </c>
      <c r="I217" t="s">
        <v>18</v>
      </c>
      <c r="J217" t="s">
        <v>15</v>
      </c>
      <c r="K217" t="s">
        <v>271</v>
      </c>
      <c r="L217">
        <v>115.126</v>
      </c>
      <c r="M217">
        <v>-3.0289000000000001</v>
      </c>
      <c r="N217">
        <f>_xlfn.XLOOKUP(K217,[2]base_substations_kalimantan!$A$2:$A$65,[2]base_substations_kalimantan!$G$2:$G$65)</f>
        <v>38</v>
      </c>
      <c r="O217" t="str">
        <f>_xlfn.XLOOKUP(K217,[2]base_substations_kalimantan!$A$2:$A$65,[2]base_substations_kalimantan!$H$2:$H$65)</f>
        <v>Kalimantan Tengah</v>
      </c>
      <c r="P217" t="str">
        <f t="shared" si="3"/>
        <v>Kalimantan Tengah</v>
      </c>
    </row>
    <row r="218" spans="1:16" x14ac:dyDescent="0.3">
      <c r="A218" t="s">
        <v>12</v>
      </c>
      <c r="B218" t="s">
        <v>265</v>
      </c>
      <c r="C218">
        <v>115.137</v>
      </c>
      <c r="D218">
        <v>-0.622</v>
      </c>
      <c r="G218" t="str">
        <f>_xlfn.XLOOKUP(B218,[1]plotting_generators_substation!$L$2:$L$464,[1]plotting_generators_substation!$C$2:$C$464)</f>
        <v>Kalimantan Tengah</v>
      </c>
      <c r="H218">
        <v>39.076000000000001</v>
      </c>
      <c r="I218" t="s">
        <v>266</v>
      </c>
      <c r="J218" t="s">
        <v>15</v>
      </c>
      <c r="K218" t="s">
        <v>271</v>
      </c>
      <c r="L218">
        <v>115.13849999999999</v>
      </c>
      <c r="M218">
        <v>-0.62119999999999997</v>
      </c>
      <c r="N218">
        <f>_xlfn.XLOOKUP(K218,[2]base_substations_kalimantan!$A$2:$A$65,[2]base_substations_kalimantan!$G$2:$G$65)</f>
        <v>38</v>
      </c>
      <c r="O218" t="str">
        <f>_xlfn.XLOOKUP(K218,[2]base_substations_kalimantan!$A$2:$A$65,[2]base_substations_kalimantan!$H$2:$H$65)</f>
        <v>Kalimantan Tengah</v>
      </c>
      <c r="P218" t="str">
        <f t="shared" si="3"/>
        <v>Kalimantan Tengah</v>
      </c>
    </row>
    <row r="219" spans="1:16" x14ac:dyDescent="0.3">
      <c r="A219" t="s">
        <v>12</v>
      </c>
      <c r="B219" t="s">
        <v>267</v>
      </c>
      <c r="C219">
        <v>115.137</v>
      </c>
      <c r="D219">
        <v>-0.623</v>
      </c>
      <c r="G219" t="str">
        <f>_xlfn.XLOOKUP(B219,[1]plotting_generators_substation!$L$2:$L$464,[1]plotting_generators_substation!$C$2:$C$464)</f>
        <v>Kalimantan Tengah</v>
      </c>
      <c r="H219">
        <v>39.076000000000001</v>
      </c>
      <c r="I219" t="s">
        <v>266</v>
      </c>
      <c r="J219" t="s">
        <v>15</v>
      </c>
      <c r="K219" t="s">
        <v>271</v>
      </c>
      <c r="L219">
        <v>115.13849999999999</v>
      </c>
      <c r="M219">
        <v>-0.62119999999999997</v>
      </c>
      <c r="N219">
        <f>_xlfn.XLOOKUP(K219,[2]base_substations_kalimantan!$A$2:$A$65,[2]base_substations_kalimantan!$G$2:$G$65)</f>
        <v>38</v>
      </c>
      <c r="O219" t="str">
        <f>_xlfn.XLOOKUP(K219,[2]base_substations_kalimantan!$A$2:$A$65,[2]base_substations_kalimantan!$H$2:$H$65)</f>
        <v>Kalimantan Tengah</v>
      </c>
      <c r="P219" t="str">
        <f t="shared" si="3"/>
        <v>Kalimantan Tengah</v>
      </c>
    </row>
    <row r="220" spans="1:16" x14ac:dyDescent="0.3">
      <c r="A220" t="s">
        <v>12</v>
      </c>
      <c r="B220" t="s">
        <v>268</v>
      </c>
      <c r="C220">
        <v>115.137</v>
      </c>
      <c r="D220">
        <v>-0.623</v>
      </c>
      <c r="G220" t="str">
        <f>_xlfn.XLOOKUP(B220,[1]plotting_generators_substation!$L$2:$L$464,[1]plotting_generators_substation!$C$2:$C$464)</f>
        <v>Kalimantan Tengah</v>
      </c>
      <c r="H220">
        <v>39.076000000000001</v>
      </c>
      <c r="I220" t="s">
        <v>266</v>
      </c>
      <c r="J220" t="s">
        <v>15</v>
      </c>
      <c r="K220" t="s">
        <v>271</v>
      </c>
      <c r="L220">
        <v>115.13849999999999</v>
      </c>
      <c r="M220">
        <v>-0.62119999999999997</v>
      </c>
      <c r="N220">
        <f>_xlfn.XLOOKUP(K220,[2]base_substations_kalimantan!$A$2:$A$65,[2]base_substations_kalimantan!$G$2:$G$65)</f>
        <v>38</v>
      </c>
      <c r="O220" t="str">
        <f>_xlfn.XLOOKUP(K220,[2]base_substations_kalimantan!$A$2:$A$65,[2]base_substations_kalimantan!$H$2:$H$65)</f>
        <v>Kalimantan Tengah</v>
      </c>
      <c r="P220" t="str">
        <f t="shared" si="3"/>
        <v>Kalimantan Tengah</v>
      </c>
    </row>
    <row r="221" spans="1:16" x14ac:dyDescent="0.3">
      <c r="A221" t="s">
        <v>12</v>
      </c>
      <c r="B221" t="s">
        <v>269</v>
      </c>
      <c r="C221">
        <v>115.137</v>
      </c>
      <c r="D221">
        <v>-0.623</v>
      </c>
      <c r="G221" t="str">
        <f>_xlfn.XLOOKUP(B221,[1]plotting_generators_substation!$L$2:$L$464,[1]plotting_generators_substation!$C$2:$C$464)</f>
        <v>Kalimantan Tengah</v>
      </c>
      <c r="H221">
        <v>39.076000000000001</v>
      </c>
      <c r="I221" t="s">
        <v>266</v>
      </c>
      <c r="J221" t="s">
        <v>15</v>
      </c>
      <c r="K221" t="s">
        <v>271</v>
      </c>
      <c r="L221">
        <v>115.13849999999999</v>
      </c>
      <c r="M221">
        <v>-0.62119999999999997</v>
      </c>
      <c r="N221">
        <f>_xlfn.XLOOKUP(K221,[2]base_substations_kalimantan!$A$2:$A$65,[2]base_substations_kalimantan!$G$2:$G$65)</f>
        <v>38</v>
      </c>
      <c r="O221" t="str">
        <f>_xlfn.XLOOKUP(K221,[2]base_substations_kalimantan!$A$2:$A$65,[2]base_substations_kalimantan!$H$2:$H$65)</f>
        <v>Kalimantan Tengah</v>
      </c>
      <c r="P221" t="str">
        <f t="shared" si="3"/>
        <v>Kalimantan Tengah</v>
      </c>
    </row>
    <row r="222" spans="1:16" x14ac:dyDescent="0.3">
      <c r="A222" t="s">
        <v>12</v>
      </c>
      <c r="B222" t="s">
        <v>270</v>
      </c>
      <c r="C222">
        <v>115.199</v>
      </c>
      <c r="D222">
        <v>-3.0819999999999999</v>
      </c>
      <c r="G222" t="str">
        <f>_xlfn.XLOOKUP(B222,[1]plotting_generators_substation!$L$2:$L$464,[1]plotting_generators_substation!$C$2:$C$464)</f>
        <v>Kalimantan Selatan</v>
      </c>
      <c r="H222">
        <v>0.42</v>
      </c>
      <c r="I222" t="s">
        <v>14</v>
      </c>
      <c r="J222" t="s">
        <v>15</v>
      </c>
      <c r="K222" t="s">
        <v>264</v>
      </c>
      <c r="L222">
        <v>115.126</v>
      </c>
      <c r="M222">
        <v>-3.0289000000000001</v>
      </c>
      <c r="N222">
        <f>_xlfn.XLOOKUP(K222,[2]base_substations_kalimantan!$A$2:$A$65,[2]base_substations_kalimantan!$G$2:$G$65)</f>
        <v>31</v>
      </c>
      <c r="O222" t="str">
        <f>_xlfn.XLOOKUP(K222,[2]base_substations_kalimantan!$A$2:$A$65,[2]base_substations_kalimantan!$H$2:$H$65)</f>
        <v>Kalimantan Selatan</v>
      </c>
      <c r="P222" t="str">
        <f t="shared" si="3"/>
        <v>Kalimantan Selatan</v>
      </c>
    </row>
    <row r="223" spans="1:16" x14ac:dyDescent="0.3">
      <c r="A223" t="s">
        <v>12</v>
      </c>
      <c r="B223" t="s">
        <v>272</v>
      </c>
      <c r="C223">
        <v>115.226</v>
      </c>
      <c r="D223">
        <v>-3.0939999999999999</v>
      </c>
      <c r="G223" t="str">
        <f>_xlfn.XLOOKUP(B223,[1]plotting_generators_substation!$L$2:$L$464,[1]plotting_generators_substation!$C$2:$C$464)</f>
        <v>Kalimantan Selatan</v>
      </c>
      <c r="H223">
        <v>0.18</v>
      </c>
      <c r="I223" t="s">
        <v>14</v>
      </c>
      <c r="J223" t="s">
        <v>15</v>
      </c>
      <c r="K223" t="s">
        <v>264</v>
      </c>
      <c r="L223">
        <v>115.126</v>
      </c>
      <c r="M223">
        <v>-3.0289000000000001</v>
      </c>
      <c r="N223">
        <f>_xlfn.XLOOKUP(K223,[2]base_substations_kalimantan!$A$2:$A$65,[2]base_substations_kalimantan!$G$2:$G$65)</f>
        <v>31</v>
      </c>
      <c r="O223" t="str">
        <f>_xlfn.XLOOKUP(K223,[2]base_substations_kalimantan!$A$2:$A$65,[2]base_substations_kalimantan!$H$2:$H$65)</f>
        <v>Kalimantan Selatan</v>
      </c>
      <c r="P223" t="str">
        <f t="shared" si="3"/>
        <v>Kalimantan Selatan</v>
      </c>
    </row>
    <row r="224" spans="1:16" x14ac:dyDescent="0.3">
      <c r="A224" t="s">
        <v>12</v>
      </c>
      <c r="B224" t="s">
        <v>273</v>
      </c>
      <c r="C224">
        <v>115.23699999999999</v>
      </c>
      <c r="D224">
        <v>0.22600000000000001</v>
      </c>
      <c r="G224" t="str">
        <f>_xlfn.XLOOKUP(B224,[1]plotting_generators_substation!$L$2:$L$464,[1]plotting_generators_substation!$C$2:$C$464)</f>
        <v>Kalimantan Timur</v>
      </c>
      <c r="H224">
        <v>0.3</v>
      </c>
      <c r="I224" t="s">
        <v>14</v>
      </c>
      <c r="J224" t="s">
        <v>15</v>
      </c>
      <c r="K224" t="s">
        <v>367</v>
      </c>
      <c r="L224">
        <v>116.792</v>
      </c>
      <c r="M224">
        <v>-1.1657</v>
      </c>
      <c r="N224">
        <f>_xlfn.XLOOKUP(K224,[2]base_substations_kalimantan!$A$2:$A$65,[2]base_substations_kalimantan!$G$2:$G$65)</f>
        <v>44</v>
      </c>
      <c r="O224" t="str">
        <f>_xlfn.XLOOKUP(K224,[2]base_substations_kalimantan!$A$2:$A$65,[2]base_substations_kalimantan!$H$2:$H$65)</f>
        <v>Kalimantan Timur</v>
      </c>
      <c r="P224" t="str">
        <f t="shared" si="3"/>
        <v>Kalimantan Timur</v>
      </c>
    </row>
    <row r="225" spans="1:16" x14ac:dyDescent="0.3">
      <c r="A225" t="s">
        <v>12</v>
      </c>
      <c r="B225" t="s">
        <v>274</v>
      </c>
      <c r="C225">
        <v>115.25700000000001</v>
      </c>
      <c r="D225">
        <v>0.20599999999999999</v>
      </c>
      <c r="G225" t="str">
        <f>_xlfn.XLOOKUP(B225,[1]plotting_generators_substation!$L$2:$L$464,[1]plotting_generators_substation!$C$2:$C$464)</f>
        <v>Kalimantan Timur</v>
      </c>
      <c r="H225">
        <v>0.52</v>
      </c>
      <c r="I225" t="s">
        <v>14</v>
      </c>
      <c r="J225" t="s">
        <v>15</v>
      </c>
      <c r="K225" t="s">
        <v>367</v>
      </c>
      <c r="L225">
        <v>116.792</v>
      </c>
      <c r="M225">
        <v>-1.1657</v>
      </c>
      <c r="N225">
        <f>_xlfn.XLOOKUP(K225,[2]base_substations_kalimantan!$A$2:$A$65,[2]base_substations_kalimantan!$G$2:$G$65)</f>
        <v>44</v>
      </c>
      <c r="O225" t="str">
        <f>_xlfn.XLOOKUP(K225,[2]base_substations_kalimantan!$A$2:$A$65,[2]base_substations_kalimantan!$H$2:$H$65)</f>
        <v>Kalimantan Timur</v>
      </c>
      <c r="P225" t="str">
        <f t="shared" si="3"/>
        <v>Kalimantan Timur</v>
      </c>
    </row>
    <row r="226" spans="1:16" x14ac:dyDescent="0.3">
      <c r="A226" t="s">
        <v>12</v>
      </c>
      <c r="B226" t="s">
        <v>275</v>
      </c>
      <c r="C226">
        <v>115.262</v>
      </c>
      <c r="D226">
        <v>-2.4039999999999999</v>
      </c>
      <c r="G226" t="str">
        <f>_xlfn.XLOOKUP(B226,[1]plotting_generators_substation!$L$2:$L$464,[1]plotting_generators_substation!$C$2:$C$464)</f>
        <v>Kalimantan Selatan</v>
      </c>
      <c r="H226">
        <v>8.5340000000000007</v>
      </c>
      <c r="I226" t="s">
        <v>14</v>
      </c>
      <c r="J226" t="s">
        <v>15</v>
      </c>
      <c r="K226" t="s">
        <v>276</v>
      </c>
      <c r="L226">
        <v>115.2949</v>
      </c>
      <c r="M226">
        <v>-2.4171</v>
      </c>
      <c r="N226">
        <f>_xlfn.XLOOKUP(K226,[2]base_substations_kalimantan!$A$2:$A$65,[2]base_substations_kalimantan!$G$2:$G$65)</f>
        <v>34</v>
      </c>
      <c r="O226" t="str">
        <f>_xlfn.XLOOKUP(K226,[2]base_substations_kalimantan!$A$2:$A$65,[2]base_substations_kalimantan!$H$2:$H$65)</f>
        <v>Kalimantan Selatan</v>
      </c>
      <c r="P226" t="str">
        <f t="shared" si="3"/>
        <v>Kalimantan Selatan</v>
      </c>
    </row>
    <row r="227" spans="1:16" x14ac:dyDescent="0.3">
      <c r="A227" t="s">
        <v>12</v>
      </c>
      <c r="B227" t="s">
        <v>277</v>
      </c>
      <c r="C227">
        <v>115.376</v>
      </c>
      <c r="D227">
        <v>-2.593</v>
      </c>
      <c r="G227" t="str">
        <f>_xlfn.XLOOKUP(B227,[1]plotting_generators_substation!$L$2:$L$464,[1]plotting_generators_substation!$C$2:$C$464)</f>
        <v>Kalimantan Selatan</v>
      </c>
      <c r="H227">
        <v>6.6719999999999997</v>
      </c>
      <c r="I227" t="s">
        <v>14</v>
      </c>
      <c r="J227" t="s">
        <v>15</v>
      </c>
      <c r="K227" t="s">
        <v>278</v>
      </c>
      <c r="L227">
        <v>115.3276</v>
      </c>
      <c r="M227">
        <v>-2.6842999999999999</v>
      </c>
      <c r="N227">
        <f>_xlfn.XLOOKUP(K227,[2]base_substations_kalimantan!$A$2:$A$65,[2]base_substations_kalimantan!$G$2:$G$65)</f>
        <v>32</v>
      </c>
      <c r="O227" t="str">
        <f>_xlfn.XLOOKUP(K227,[2]base_substations_kalimantan!$A$2:$A$65,[2]base_substations_kalimantan!$H$2:$H$65)</f>
        <v>Kalimantan Selatan</v>
      </c>
      <c r="P227" t="str">
        <f t="shared" si="3"/>
        <v>Kalimantan Selatan</v>
      </c>
    </row>
    <row r="228" spans="1:16" x14ac:dyDescent="0.3">
      <c r="A228" t="s">
        <v>12</v>
      </c>
      <c r="B228" t="s">
        <v>279</v>
      </c>
      <c r="C228">
        <v>115.44199999999999</v>
      </c>
      <c r="D228">
        <v>-2.1619999999999999</v>
      </c>
      <c r="G228" t="str">
        <f>_xlfn.XLOOKUP(B228,[1]plotting_generators_substation!$L$2:$L$464,[1]plotting_generators_substation!$C$2:$C$464)</f>
        <v>Kalimantan Selatan</v>
      </c>
      <c r="H228">
        <v>115</v>
      </c>
      <c r="I228" t="s">
        <v>18</v>
      </c>
      <c r="J228" t="s">
        <v>15</v>
      </c>
      <c r="K228" t="s">
        <v>280</v>
      </c>
      <c r="L228">
        <v>115.45050000000001</v>
      </c>
      <c r="M228">
        <v>-2.1953</v>
      </c>
      <c r="N228">
        <f>_xlfn.XLOOKUP(K228,[2]base_substations_kalimantan!$A$2:$A$65,[2]base_substations_kalimantan!$G$2:$G$65)</f>
        <v>35</v>
      </c>
      <c r="O228" t="str">
        <f>_xlfn.XLOOKUP(K228,[2]base_substations_kalimantan!$A$2:$A$65,[2]base_substations_kalimantan!$H$2:$H$65)</f>
        <v>Kalimantan Selatan</v>
      </c>
      <c r="P228" t="str">
        <f t="shared" si="3"/>
        <v>Kalimantan Selatan</v>
      </c>
    </row>
    <row r="229" spans="1:16" x14ac:dyDescent="0.3">
      <c r="A229" t="s">
        <v>12</v>
      </c>
      <c r="B229" t="s">
        <v>281</v>
      </c>
      <c r="C229">
        <v>115.443</v>
      </c>
      <c r="D229">
        <v>-2.1619999999999999</v>
      </c>
      <c r="G229" t="str">
        <f>_xlfn.XLOOKUP(B229,[1]plotting_generators_substation!$L$2:$L$464,[1]plotting_generators_substation!$C$2:$C$464)</f>
        <v>Kalimantan Selatan</v>
      </c>
      <c r="H229">
        <v>115</v>
      </c>
      <c r="I229" t="s">
        <v>18</v>
      </c>
      <c r="J229" t="s">
        <v>15</v>
      </c>
      <c r="K229" t="s">
        <v>280</v>
      </c>
      <c r="L229">
        <v>115.45050000000001</v>
      </c>
      <c r="M229">
        <v>-2.1953</v>
      </c>
      <c r="N229">
        <f>_xlfn.XLOOKUP(K229,[2]base_substations_kalimantan!$A$2:$A$65,[2]base_substations_kalimantan!$G$2:$G$65)</f>
        <v>35</v>
      </c>
      <c r="O229" t="str">
        <f>_xlfn.XLOOKUP(K229,[2]base_substations_kalimantan!$A$2:$A$65,[2]base_substations_kalimantan!$H$2:$H$65)</f>
        <v>Kalimantan Selatan</v>
      </c>
      <c r="P229" t="str">
        <f t="shared" si="3"/>
        <v>Kalimantan Selatan</v>
      </c>
    </row>
    <row r="230" spans="1:16" x14ac:dyDescent="0.3">
      <c r="A230" t="s">
        <v>12</v>
      </c>
      <c r="B230" t="s">
        <v>282</v>
      </c>
      <c r="C230">
        <v>115.44499999999999</v>
      </c>
      <c r="D230">
        <v>-2.1579999999999999</v>
      </c>
      <c r="G230" t="str">
        <f>_xlfn.XLOOKUP(B230,[1]plotting_generators_substation!$L$2:$L$464,[1]plotting_generators_substation!$C$2:$C$464)</f>
        <v>Kalimantan Selatan</v>
      </c>
      <c r="H230">
        <v>60</v>
      </c>
      <c r="I230" t="s">
        <v>18</v>
      </c>
      <c r="J230" t="s">
        <v>15</v>
      </c>
      <c r="K230" t="s">
        <v>280</v>
      </c>
      <c r="L230">
        <v>115.45050000000001</v>
      </c>
      <c r="M230">
        <v>-2.1953</v>
      </c>
      <c r="N230">
        <f>_xlfn.XLOOKUP(K230,[2]base_substations_kalimantan!$A$2:$A$65,[2]base_substations_kalimantan!$G$2:$G$65)</f>
        <v>35</v>
      </c>
      <c r="O230" t="str">
        <f>_xlfn.XLOOKUP(K230,[2]base_substations_kalimantan!$A$2:$A$65,[2]base_substations_kalimantan!$H$2:$H$65)</f>
        <v>Kalimantan Selatan</v>
      </c>
      <c r="P230" t="str">
        <f t="shared" si="3"/>
        <v>Kalimantan Selatan</v>
      </c>
    </row>
    <row r="231" spans="1:16" x14ac:dyDescent="0.3">
      <c r="A231" t="s">
        <v>12</v>
      </c>
      <c r="B231" t="s">
        <v>283</v>
      </c>
      <c r="C231">
        <v>115.45</v>
      </c>
      <c r="D231">
        <v>-2.1949999999999998</v>
      </c>
      <c r="G231" t="str">
        <f>_xlfn.XLOOKUP(B231,[1]plotting_generators_substation!$L$2:$L$464,[1]plotting_generators_substation!$C$2:$C$464)</f>
        <v>Kalimantan Selatan</v>
      </c>
      <c r="H231">
        <v>1.88</v>
      </c>
      <c r="I231" t="s">
        <v>14</v>
      </c>
      <c r="J231" t="s">
        <v>15</v>
      </c>
      <c r="K231" t="s">
        <v>280</v>
      </c>
      <c r="L231">
        <v>115.45050000000001</v>
      </c>
      <c r="M231">
        <v>-2.1953</v>
      </c>
      <c r="N231">
        <f>_xlfn.XLOOKUP(K231,[2]base_substations_kalimantan!$A$2:$A$65,[2]base_substations_kalimantan!$G$2:$G$65)</f>
        <v>35</v>
      </c>
      <c r="O231" t="str">
        <f>_xlfn.XLOOKUP(K231,[2]base_substations_kalimantan!$A$2:$A$65,[2]base_substations_kalimantan!$H$2:$H$65)</f>
        <v>Kalimantan Selatan</v>
      </c>
      <c r="P231" t="str">
        <f t="shared" si="3"/>
        <v>Kalimantan Selatan</v>
      </c>
    </row>
    <row r="232" spans="1:16" x14ac:dyDescent="0.3">
      <c r="A232" t="s">
        <v>12</v>
      </c>
      <c r="B232" t="s">
        <v>284</v>
      </c>
      <c r="C232">
        <v>115.464</v>
      </c>
      <c r="D232">
        <v>0.22600000000000001</v>
      </c>
      <c r="G232" t="str">
        <f>_xlfn.XLOOKUP(B232,[1]plotting_generators_substation!$L$2:$L$464,[1]plotting_generators_substation!$C$2:$C$464)</f>
        <v>Kalimantan Timur</v>
      </c>
      <c r="H232">
        <v>0.54</v>
      </c>
      <c r="I232" t="s">
        <v>14</v>
      </c>
      <c r="J232" t="s">
        <v>15</v>
      </c>
      <c r="K232" t="s">
        <v>367</v>
      </c>
      <c r="L232">
        <v>116.792</v>
      </c>
      <c r="M232">
        <v>-1.1657</v>
      </c>
      <c r="N232">
        <f>_xlfn.XLOOKUP(K232,[2]base_substations_kalimantan!$A$2:$A$65,[2]base_substations_kalimantan!$G$2:$G$65)</f>
        <v>44</v>
      </c>
      <c r="O232" t="str">
        <f>_xlfn.XLOOKUP(K232,[2]base_substations_kalimantan!$A$2:$A$65,[2]base_substations_kalimantan!$H$2:$H$65)</f>
        <v>Kalimantan Timur</v>
      </c>
      <c r="P232" t="str">
        <f t="shared" si="3"/>
        <v>Kalimantan Timur</v>
      </c>
    </row>
    <row r="233" spans="1:16" x14ac:dyDescent="0.3">
      <c r="A233" t="s">
        <v>12</v>
      </c>
      <c r="B233" t="s">
        <v>285</v>
      </c>
      <c r="C233">
        <v>115.57</v>
      </c>
      <c r="D233">
        <v>-2.0630000000000002</v>
      </c>
      <c r="G233" t="str">
        <f>_xlfn.XLOOKUP(B233,[1]plotting_generators_substation!$L$2:$L$464,[1]plotting_generators_substation!$C$2:$C$464)</f>
        <v>Kalimantan Selatan</v>
      </c>
      <c r="H233">
        <v>15</v>
      </c>
      <c r="I233" t="s">
        <v>18</v>
      </c>
      <c r="J233" t="s">
        <v>15</v>
      </c>
      <c r="K233" t="s">
        <v>233</v>
      </c>
      <c r="L233">
        <v>114.75530000000001</v>
      </c>
      <c r="M233">
        <v>-3.4725000000000001</v>
      </c>
      <c r="N233">
        <f>_xlfn.XLOOKUP(K233,[2]base_substations_kalimantan!$A$2:$A$65,[2]base_substations_kalimantan!$G$2:$G$65)</f>
        <v>30</v>
      </c>
      <c r="O233" t="str">
        <f>_xlfn.XLOOKUP(K233,[2]base_substations_kalimantan!$A$2:$A$65,[2]base_substations_kalimantan!$H$2:$H$65)</f>
        <v>Kalimantan Selatan</v>
      </c>
      <c r="P233" t="str">
        <f t="shared" si="3"/>
        <v>Kalimantan Selatan</v>
      </c>
    </row>
    <row r="234" spans="1:16" x14ac:dyDescent="0.3">
      <c r="A234" t="s">
        <v>12</v>
      </c>
      <c r="B234" t="s">
        <v>287</v>
      </c>
      <c r="C234">
        <v>115.62</v>
      </c>
      <c r="D234">
        <v>-1.133</v>
      </c>
      <c r="G234" t="str">
        <f>_xlfn.XLOOKUP(B234,[1]plotting_generators_substation!$L$2:$L$464,[1]plotting_generators_substation!$C$2:$C$464)</f>
        <v>Kalimantan Tengah</v>
      </c>
      <c r="H234">
        <v>0.38</v>
      </c>
      <c r="I234" t="s">
        <v>14</v>
      </c>
      <c r="J234" t="s">
        <v>15</v>
      </c>
      <c r="K234" t="s">
        <v>271</v>
      </c>
      <c r="L234">
        <v>115.13849999999999</v>
      </c>
      <c r="M234">
        <v>-0.62119999999999997</v>
      </c>
      <c r="N234">
        <f>_xlfn.XLOOKUP(K234,[2]base_substations_kalimantan!$A$2:$A$65,[2]base_substations_kalimantan!$G$2:$G$65)</f>
        <v>38</v>
      </c>
      <c r="O234" t="str">
        <f>_xlfn.XLOOKUP(K234,[2]base_substations_kalimantan!$A$2:$A$65,[2]base_substations_kalimantan!$H$2:$H$65)</f>
        <v>Kalimantan Tengah</v>
      </c>
      <c r="P234" t="str">
        <f t="shared" si="3"/>
        <v>Kalimantan Tengah</v>
      </c>
    </row>
    <row r="235" spans="1:16" x14ac:dyDescent="0.3">
      <c r="A235" t="s">
        <v>12</v>
      </c>
      <c r="B235" t="s">
        <v>288</v>
      </c>
      <c r="C235">
        <v>115.633</v>
      </c>
      <c r="D235">
        <v>1.2999999999999999E-2</v>
      </c>
      <c r="G235" t="str">
        <f>_xlfn.XLOOKUP(B235,[1]plotting_generators_substation!$L$2:$L$464,[1]plotting_generators_substation!$C$2:$C$464)</f>
        <v>Kalimantan Timur</v>
      </c>
      <c r="H235">
        <v>1.44</v>
      </c>
      <c r="I235" t="s">
        <v>14</v>
      </c>
      <c r="J235" t="s">
        <v>15</v>
      </c>
      <c r="K235" t="s">
        <v>377</v>
      </c>
      <c r="L235">
        <v>116.8777</v>
      </c>
      <c r="M235">
        <v>-1.1488</v>
      </c>
      <c r="N235">
        <f>_xlfn.XLOOKUP(K235,[2]base_substations_kalimantan!$A$2:$A$65,[2]base_substations_kalimantan!$G$2:$G$65)</f>
        <v>45</v>
      </c>
      <c r="O235" t="str">
        <f>_xlfn.XLOOKUP(K235,[2]base_substations_kalimantan!$A$2:$A$65,[2]base_substations_kalimantan!$H$2:$H$65)</f>
        <v>Kalimantan Timur</v>
      </c>
      <c r="P235" t="str">
        <f t="shared" si="3"/>
        <v>Kalimantan Timur</v>
      </c>
    </row>
    <row r="236" spans="1:16" x14ac:dyDescent="0.3">
      <c r="A236" t="s">
        <v>12</v>
      </c>
      <c r="B236" t="s">
        <v>289</v>
      </c>
      <c r="C236">
        <v>115.633</v>
      </c>
      <c r="D236">
        <v>1.2999999999999999E-2</v>
      </c>
      <c r="G236" t="str">
        <f>_xlfn.XLOOKUP(B236,[1]plotting_generators_substation!$L$2:$L$464,[1]plotting_generators_substation!$C$2:$C$464)</f>
        <v>Kalimantan Timur</v>
      </c>
      <c r="H236">
        <v>0.5</v>
      </c>
      <c r="I236" t="s">
        <v>14</v>
      </c>
      <c r="J236" t="s">
        <v>15</v>
      </c>
      <c r="K236" t="s">
        <v>377</v>
      </c>
      <c r="L236">
        <v>116.8777</v>
      </c>
      <c r="M236">
        <v>-1.1488</v>
      </c>
      <c r="N236">
        <f>_xlfn.XLOOKUP(K236,[2]base_substations_kalimantan!$A$2:$A$65,[2]base_substations_kalimantan!$G$2:$G$65)</f>
        <v>45</v>
      </c>
      <c r="O236" t="str">
        <f>_xlfn.XLOOKUP(K236,[2]base_substations_kalimantan!$A$2:$A$65,[2]base_substations_kalimantan!$H$2:$H$65)</f>
        <v>Kalimantan Timur</v>
      </c>
      <c r="P236" t="str">
        <f t="shared" si="3"/>
        <v>Kalimantan Timur</v>
      </c>
    </row>
    <row r="237" spans="1:16" x14ac:dyDescent="0.3">
      <c r="A237" t="s">
        <v>12</v>
      </c>
      <c r="B237" t="s">
        <v>290</v>
      </c>
      <c r="C237">
        <v>115.7</v>
      </c>
      <c r="D237">
        <v>3.883</v>
      </c>
      <c r="G237" t="str">
        <f>_xlfn.XLOOKUP(B237,[1]plotting_generators_substation!$L$2:$L$464,[1]plotting_generators_substation!$C$2:$C$464)</f>
        <v>Kalimantan Utara</v>
      </c>
      <c r="H237">
        <v>0.8</v>
      </c>
      <c r="I237" t="s">
        <v>14</v>
      </c>
      <c r="J237" t="s">
        <v>15</v>
      </c>
      <c r="K237" t="s">
        <v>379</v>
      </c>
      <c r="L237">
        <v>116.8411</v>
      </c>
      <c r="M237">
        <v>3.5748000000000002</v>
      </c>
      <c r="N237">
        <f>_xlfn.XLOOKUP(K237,[2]base_substations_kalimantan!$A$2:$A$65,[2]base_substations_kalimantan!$G$2:$G$65)</f>
        <v>61</v>
      </c>
      <c r="O237" t="str">
        <f>_xlfn.XLOOKUP(K237,[2]base_substations_kalimantan!$A$2:$A$65,[2]base_substations_kalimantan!$H$2:$H$65)</f>
        <v>Kalimantan Utara</v>
      </c>
      <c r="P237" t="str">
        <f t="shared" si="3"/>
        <v>Kalimantan Utara</v>
      </c>
    </row>
    <row r="238" spans="1:16" x14ac:dyDescent="0.3">
      <c r="A238" t="s">
        <v>12</v>
      </c>
      <c r="B238" t="s">
        <v>292</v>
      </c>
      <c r="C238">
        <v>115.7</v>
      </c>
      <c r="D238">
        <v>3.883</v>
      </c>
      <c r="G238" t="str">
        <f>_xlfn.XLOOKUP(B238,[1]plotting_generators_substation!$L$2:$L$464,[1]plotting_generators_substation!$C$2:$C$464)</f>
        <v>Kalimantan Utara</v>
      </c>
      <c r="H238">
        <v>0.08</v>
      </c>
      <c r="I238" t="s">
        <v>50</v>
      </c>
      <c r="J238" t="s">
        <v>15</v>
      </c>
      <c r="K238" t="s">
        <v>379</v>
      </c>
      <c r="L238">
        <v>116.8411</v>
      </c>
      <c r="M238">
        <v>3.5748000000000002</v>
      </c>
      <c r="N238">
        <f>_xlfn.XLOOKUP(K238,[2]base_substations_kalimantan!$A$2:$A$65,[2]base_substations_kalimantan!$G$2:$G$65)</f>
        <v>61</v>
      </c>
      <c r="O238" t="str">
        <f>_xlfn.XLOOKUP(K238,[2]base_substations_kalimantan!$A$2:$A$65,[2]base_substations_kalimantan!$H$2:$H$65)</f>
        <v>Kalimantan Utara</v>
      </c>
      <c r="P238" t="str">
        <f t="shared" si="3"/>
        <v>Kalimantan Utara</v>
      </c>
    </row>
    <row r="239" spans="1:16" x14ac:dyDescent="0.3">
      <c r="A239" t="s">
        <v>12</v>
      </c>
      <c r="B239" t="s">
        <v>293</v>
      </c>
      <c r="C239">
        <v>115.7</v>
      </c>
      <c r="D239">
        <v>3.883</v>
      </c>
      <c r="G239" t="str">
        <f>_xlfn.XLOOKUP(B239,[1]plotting_generators_substation!$L$2:$L$464,[1]plotting_generators_substation!$C$2:$C$464)</f>
        <v>Kalimantan Utara</v>
      </c>
      <c r="H239">
        <v>0.16</v>
      </c>
      <c r="I239" t="s">
        <v>50</v>
      </c>
      <c r="J239" t="s">
        <v>15</v>
      </c>
      <c r="K239" t="s">
        <v>379</v>
      </c>
      <c r="L239">
        <v>116.8411</v>
      </c>
      <c r="M239">
        <v>3.5748000000000002</v>
      </c>
      <c r="N239">
        <f>_xlfn.XLOOKUP(K239,[2]base_substations_kalimantan!$A$2:$A$65,[2]base_substations_kalimantan!$G$2:$G$65)</f>
        <v>61</v>
      </c>
      <c r="O239" t="str">
        <f>_xlfn.XLOOKUP(K239,[2]base_substations_kalimantan!$A$2:$A$65,[2]base_substations_kalimantan!$H$2:$H$65)</f>
        <v>Kalimantan Utara</v>
      </c>
      <c r="P239" t="str">
        <f t="shared" si="3"/>
        <v>Kalimantan Utara</v>
      </c>
    </row>
    <row r="240" spans="1:16" x14ac:dyDescent="0.3">
      <c r="A240" t="s">
        <v>12</v>
      </c>
      <c r="B240" t="s">
        <v>294</v>
      </c>
      <c r="C240">
        <v>115.76600000000001</v>
      </c>
      <c r="D240">
        <v>-0.71699999999999997</v>
      </c>
      <c r="G240" t="str">
        <f>_xlfn.XLOOKUP(B240,[1]plotting_generators_substation!$L$2:$L$464,[1]plotting_generators_substation!$C$2:$C$464)</f>
        <v>Kalimantan Timur</v>
      </c>
      <c r="H240">
        <v>0.22</v>
      </c>
      <c r="I240" t="s">
        <v>14</v>
      </c>
      <c r="J240" t="s">
        <v>15</v>
      </c>
      <c r="K240" t="s">
        <v>367</v>
      </c>
      <c r="L240">
        <v>116.792</v>
      </c>
      <c r="M240">
        <v>-1.1657</v>
      </c>
      <c r="N240">
        <f>_xlfn.XLOOKUP(K240,[2]base_substations_kalimantan!$A$2:$A$65,[2]base_substations_kalimantan!$G$2:$G$65)</f>
        <v>44</v>
      </c>
      <c r="O240" t="str">
        <f>_xlfn.XLOOKUP(K240,[2]base_substations_kalimantan!$A$2:$A$65,[2]base_substations_kalimantan!$H$2:$H$65)</f>
        <v>Kalimantan Timur</v>
      </c>
      <c r="P240" t="str">
        <f t="shared" si="3"/>
        <v>Kalimantan Timur</v>
      </c>
    </row>
    <row r="241" spans="1:16" x14ac:dyDescent="0.3">
      <c r="A241" t="s">
        <v>12</v>
      </c>
      <c r="B241" t="s">
        <v>295</v>
      </c>
      <c r="C241">
        <v>115.773</v>
      </c>
      <c r="D241">
        <v>-3.3410000000000002</v>
      </c>
      <c r="G241" t="str">
        <f>_xlfn.XLOOKUP(B241,[1]plotting_generators_substation!$L$2:$L$464,[1]plotting_generators_substation!$C$2:$C$464)</f>
        <v>Kalimantan Selatan</v>
      </c>
      <c r="H241">
        <v>2.4</v>
      </c>
      <c r="I241" t="s">
        <v>164</v>
      </c>
      <c r="J241" t="s">
        <v>15</v>
      </c>
      <c r="K241" t="s">
        <v>235</v>
      </c>
      <c r="L241">
        <v>114.7576</v>
      </c>
      <c r="M241">
        <v>-3.7296</v>
      </c>
      <c r="N241">
        <f>_xlfn.XLOOKUP(K241,[2]base_substations_kalimantan!$A$2:$A$65,[2]base_substations_kalimantan!$G$2:$G$65)</f>
        <v>29</v>
      </c>
      <c r="O241" t="str">
        <f>_xlfn.XLOOKUP(K241,[2]base_substations_kalimantan!$A$2:$A$65,[2]base_substations_kalimantan!$H$2:$H$65)</f>
        <v>Kalimantan Selatan</v>
      </c>
      <c r="P241" t="str">
        <f t="shared" si="3"/>
        <v>Kalimantan Selatan</v>
      </c>
    </row>
    <row r="242" spans="1:16" x14ac:dyDescent="0.3">
      <c r="A242" t="s">
        <v>12</v>
      </c>
      <c r="B242" t="s">
        <v>296</v>
      </c>
      <c r="C242">
        <v>115.801</v>
      </c>
      <c r="D242">
        <v>-0.24199999999999999</v>
      </c>
      <c r="G242" t="s">
        <v>494</v>
      </c>
      <c r="H242">
        <v>5.2</v>
      </c>
      <c r="I242" t="s">
        <v>14</v>
      </c>
      <c r="J242" t="s">
        <v>15</v>
      </c>
      <c r="K242" t="s">
        <v>356</v>
      </c>
      <c r="L242">
        <v>116.59529999999999</v>
      </c>
      <c r="M242">
        <v>-0.27160000000000001</v>
      </c>
      <c r="N242">
        <f>_xlfn.XLOOKUP(K242,[2]base_substations_kalimantan!$A$2:$A$65,[2]base_substations_kalimantan!$G$2:$G$65)</f>
        <v>53</v>
      </c>
      <c r="O242" t="str">
        <f>_xlfn.XLOOKUP(K242,[2]base_substations_kalimantan!$A$2:$A$65,[2]base_substations_kalimantan!$H$2:$H$65)</f>
        <v>Kalimantan Timur</v>
      </c>
      <c r="P242" t="str">
        <f t="shared" si="3"/>
        <v>Kalimantan Timur</v>
      </c>
    </row>
    <row r="243" spans="1:16" x14ac:dyDescent="0.3">
      <c r="A243" t="s">
        <v>12</v>
      </c>
      <c r="B243" t="s">
        <v>297</v>
      </c>
      <c r="C243">
        <v>115.801</v>
      </c>
      <c r="D243">
        <v>-0.24199999999999999</v>
      </c>
      <c r="G243" t="s">
        <v>494</v>
      </c>
      <c r="H243">
        <v>24.61</v>
      </c>
      <c r="I243" t="s">
        <v>14</v>
      </c>
      <c r="J243" t="s">
        <v>15</v>
      </c>
      <c r="K243" t="s">
        <v>356</v>
      </c>
      <c r="L243">
        <v>116.59529999999999</v>
      </c>
      <c r="M243">
        <v>-0.27160000000000001</v>
      </c>
      <c r="N243">
        <f>_xlfn.XLOOKUP(K243,[2]base_substations_kalimantan!$A$2:$A$65,[2]base_substations_kalimantan!$G$2:$G$65)</f>
        <v>53</v>
      </c>
      <c r="O243" t="str">
        <f>_xlfn.XLOOKUP(K243,[2]base_substations_kalimantan!$A$2:$A$65,[2]base_substations_kalimantan!$H$2:$H$65)</f>
        <v>Kalimantan Timur</v>
      </c>
      <c r="P243" t="str">
        <f t="shared" si="3"/>
        <v>Kalimantan Timur</v>
      </c>
    </row>
    <row r="244" spans="1:16" x14ac:dyDescent="0.3">
      <c r="A244" t="s">
        <v>12</v>
      </c>
      <c r="B244" t="s">
        <v>298</v>
      </c>
      <c r="C244">
        <v>115.801</v>
      </c>
      <c r="D244">
        <v>-0.24199999999999999</v>
      </c>
      <c r="G244" t="str">
        <f>_xlfn.XLOOKUP(B244,[1]plotting_generators_substation!$L$2:$L$464,[1]plotting_generators_substation!$C$2:$C$464)</f>
        <v>Kalimantan Timur</v>
      </c>
      <c r="H244">
        <v>2</v>
      </c>
      <c r="I244" t="s">
        <v>164</v>
      </c>
      <c r="J244" t="s">
        <v>15</v>
      </c>
      <c r="K244" t="s">
        <v>356</v>
      </c>
      <c r="L244">
        <v>116.59529999999999</v>
      </c>
      <c r="M244">
        <v>-0.27160000000000001</v>
      </c>
      <c r="N244">
        <f>_xlfn.XLOOKUP(K244,[2]base_substations_kalimantan!$A$2:$A$65,[2]base_substations_kalimantan!$G$2:$G$65)</f>
        <v>53</v>
      </c>
      <c r="O244" t="str">
        <f>_xlfn.XLOOKUP(K244,[2]base_substations_kalimantan!$A$2:$A$65,[2]base_substations_kalimantan!$H$2:$H$65)</f>
        <v>Kalimantan Timur</v>
      </c>
      <c r="P244" t="str">
        <f t="shared" si="3"/>
        <v>Kalimantan Timur</v>
      </c>
    </row>
    <row r="245" spans="1:16" x14ac:dyDescent="0.3">
      <c r="A245" t="s">
        <v>12</v>
      </c>
      <c r="B245" t="s">
        <v>299</v>
      </c>
      <c r="C245">
        <v>115.81</v>
      </c>
      <c r="D245">
        <v>-4.3689999999999998</v>
      </c>
      <c r="G245" t="str">
        <f>_xlfn.XLOOKUP(B245,[1]plotting_generators_substation!$L$2:$L$464,[1]plotting_generators_substation!$C$2:$C$464)</f>
        <v>Kalimantan Selatan</v>
      </c>
      <c r="H245">
        <v>0.3</v>
      </c>
      <c r="I245" t="s">
        <v>14</v>
      </c>
      <c r="J245" t="s">
        <v>15</v>
      </c>
      <c r="K245" t="s">
        <v>286</v>
      </c>
      <c r="L245">
        <v>115.51900000000001</v>
      </c>
      <c r="M245">
        <v>-3.7126999999999999</v>
      </c>
      <c r="N245">
        <f>_xlfn.XLOOKUP(K245,[2]base_substations_kalimantan!$A$2:$A$65,[2]base_substations_kalimantan!$G$2:$G$65)</f>
        <v>26</v>
      </c>
      <c r="O245" t="str">
        <f>_xlfn.XLOOKUP(K245,[2]base_substations_kalimantan!$A$2:$A$65,[2]base_substations_kalimantan!$H$2:$H$65)</f>
        <v>Kalimantan Selatan</v>
      </c>
      <c r="P245" t="str">
        <f t="shared" si="3"/>
        <v>Kalimantan Selatan</v>
      </c>
    </row>
    <row r="246" spans="1:16" x14ac:dyDescent="0.3">
      <c r="A246" t="s">
        <v>12</v>
      </c>
      <c r="B246" t="s">
        <v>300</v>
      </c>
      <c r="C246">
        <v>115.812</v>
      </c>
      <c r="D246">
        <v>-1.675</v>
      </c>
      <c r="G246" t="s">
        <v>494</v>
      </c>
      <c r="H246">
        <v>2.79</v>
      </c>
      <c r="I246" t="s">
        <v>14</v>
      </c>
      <c r="J246" t="s">
        <v>15</v>
      </c>
      <c r="K246" t="s">
        <v>291</v>
      </c>
      <c r="L246">
        <v>115.8694</v>
      </c>
      <c r="M246">
        <v>-1.8280000000000001</v>
      </c>
      <c r="N246">
        <f>_xlfn.XLOOKUP(K246,[2]base_substations_kalimantan!$A$2:$A$65,[2]base_substations_kalimantan!$G$2:$G$65)</f>
        <v>39</v>
      </c>
      <c r="O246" t="str">
        <f>_xlfn.XLOOKUP(K246,[2]base_substations_kalimantan!$A$2:$A$65,[2]base_substations_kalimantan!$H$2:$H$65)</f>
        <v>Kalimantan Timur</v>
      </c>
      <c r="P246" t="str">
        <f t="shared" si="3"/>
        <v>Kalimantan Timur</v>
      </c>
    </row>
    <row r="247" spans="1:16" x14ac:dyDescent="0.3">
      <c r="A247" t="s">
        <v>12</v>
      </c>
      <c r="B247" t="s">
        <v>301</v>
      </c>
      <c r="C247">
        <v>115.82299999999999</v>
      </c>
      <c r="D247">
        <v>-0.17299999999999999</v>
      </c>
      <c r="G247" t="str">
        <f>_xlfn.XLOOKUP(B247,[1]plotting_generators_substation!$L$2:$L$464,[1]plotting_generators_substation!$C$2:$C$464)</f>
        <v>Kalimantan Timur</v>
      </c>
      <c r="H247">
        <v>0.12</v>
      </c>
      <c r="I247" t="s">
        <v>14</v>
      </c>
      <c r="J247" t="s">
        <v>15</v>
      </c>
      <c r="K247" t="s">
        <v>356</v>
      </c>
      <c r="L247">
        <v>116.59529999999999</v>
      </c>
      <c r="M247">
        <v>-0.27160000000000001</v>
      </c>
      <c r="N247">
        <f>_xlfn.XLOOKUP(K247,[2]base_substations_kalimantan!$A$2:$A$65,[2]base_substations_kalimantan!$G$2:$G$65)</f>
        <v>53</v>
      </c>
      <c r="O247" t="str">
        <f>_xlfn.XLOOKUP(K247,[2]base_substations_kalimantan!$A$2:$A$65,[2]base_substations_kalimantan!$H$2:$H$65)</f>
        <v>Kalimantan Timur</v>
      </c>
      <c r="P247" t="str">
        <f t="shared" si="3"/>
        <v>Kalimantan Timur</v>
      </c>
    </row>
    <row r="248" spans="1:16" x14ac:dyDescent="0.3">
      <c r="A248" t="s">
        <v>12</v>
      </c>
      <c r="B248" t="s">
        <v>302</v>
      </c>
      <c r="C248">
        <v>115.831</v>
      </c>
      <c r="D248">
        <v>-0.21199999999999999</v>
      </c>
      <c r="G248" t="str">
        <f>_xlfn.XLOOKUP(B248,[1]plotting_generators_substation!$L$2:$L$464,[1]plotting_generators_substation!$C$2:$C$464)</f>
        <v>Kalimantan Timur</v>
      </c>
      <c r="H248">
        <v>24.61</v>
      </c>
      <c r="I248" t="s">
        <v>14</v>
      </c>
      <c r="J248" t="s">
        <v>15</v>
      </c>
      <c r="K248" t="s">
        <v>356</v>
      </c>
      <c r="L248">
        <v>116.59529999999999</v>
      </c>
      <c r="M248">
        <v>-0.27160000000000001</v>
      </c>
      <c r="N248">
        <f>_xlfn.XLOOKUP(K248,[2]base_substations_kalimantan!$A$2:$A$65,[2]base_substations_kalimantan!$G$2:$G$65)</f>
        <v>53</v>
      </c>
      <c r="O248" t="str">
        <f>_xlfn.XLOOKUP(K248,[2]base_substations_kalimantan!$A$2:$A$65,[2]base_substations_kalimantan!$H$2:$H$65)</f>
        <v>Kalimantan Timur</v>
      </c>
      <c r="P248" t="str">
        <f t="shared" si="3"/>
        <v>Kalimantan Timur</v>
      </c>
    </row>
    <row r="249" spans="1:16" x14ac:dyDescent="0.3">
      <c r="A249" t="s">
        <v>12</v>
      </c>
      <c r="B249" t="s">
        <v>303</v>
      </c>
      <c r="C249">
        <v>115.831</v>
      </c>
      <c r="D249">
        <v>-0.21199999999999999</v>
      </c>
      <c r="G249" t="str">
        <f>_xlfn.XLOOKUP(B249,[1]plotting_generators_substation!$L$2:$L$464,[1]plotting_generators_substation!$C$2:$C$464)</f>
        <v>Kalimantan Timur</v>
      </c>
      <c r="H249">
        <v>4</v>
      </c>
      <c r="I249" t="s">
        <v>14</v>
      </c>
      <c r="J249" t="s">
        <v>15</v>
      </c>
      <c r="K249" t="s">
        <v>356</v>
      </c>
      <c r="L249">
        <v>116.59529999999999</v>
      </c>
      <c r="M249">
        <v>-0.27160000000000001</v>
      </c>
      <c r="N249">
        <f>_xlfn.XLOOKUP(K249,[2]base_substations_kalimantan!$A$2:$A$65,[2]base_substations_kalimantan!$G$2:$G$65)</f>
        <v>53</v>
      </c>
      <c r="O249" t="str">
        <f>_xlfn.XLOOKUP(K249,[2]base_substations_kalimantan!$A$2:$A$65,[2]base_substations_kalimantan!$H$2:$H$65)</f>
        <v>Kalimantan Timur</v>
      </c>
      <c r="P249" t="str">
        <f t="shared" si="3"/>
        <v>Kalimantan Timur</v>
      </c>
    </row>
    <row r="250" spans="1:16" x14ac:dyDescent="0.3">
      <c r="A250" t="s">
        <v>12</v>
      </c>
      <c r="B250" t="s">
        <v>304</v>
      </c>
      <c r="C250">
        <v>115.83199999999999</v>
      </c>
      <c r="D250">
        <v>-0.21199999999999999</v>
      </c>
      <c r="G250" t="str">
        <f>_xlfn.XLOOKUP(B250,[1]plotting_generators_substation!$L$2:$L$464,[1]plotting_generators_substation!$C$2:$C$464)</f>
        <v>Kalimantan Timur</v>
      </c>
      <c r="H250">
        <v>5.2</v>
      </c>
      <c r="I250" t="s">
        <v>14</v>
      </c>
      <c r="J250" t="s">
        <v>15</v>
      </c>
      <c r="K250" t="s">
        <v>356</v>
      </c>
      <c r="L250">
        <v>116.59529999999999</v>
      </c>
      <c r="M250">
        <v>-0.27160000000000001</v>
      </c>
      <c r="N250">
        <f>_xlfn.XLOOKUP(K250,[2]base_substations_kalimantan!$A$2:$A$65,[2]base_substations_kalimantan!$G$2:$G$65)</f>
        <v>53</v>
      </c>
      <c r="O250" t="str">
        <f>_xlfn.XLOOKUP(K250,[2]base_substations_kalimantan!$A$2:$A$65,[2]base_substations_kalimantan!$H$2:$H$65)</f>
        <v>Kalimantan Timur</v>
      </c>
      <c r="P250" t="str">
        <f t="shared" si="3"/>
        <v>Kalimantan Timur</v>
      </c>
    </row>
    <row r="251" spans="1:16" x14ac:dyDescent="0.3">
      <c r="A251" t="s">
        <v>12</v>
      </c>
      <c r="B251" t="s">
        <v>305</v>
      </c>
      <c r="C251">
        <v>115.83199999999999</v>
      </c>
      <c r="D251">
        <v>-0.21199999999999999</v>
      </c>
      <c r="G251" t="str">
        <f>_xlfn.XLOOKUP(B251,[1]plotting_generators_substation!$L$2:$L$464,[1]plotting_generators_substation!$C$2:$C$464)</f>
        <v>Kalimantan Timur</v>
      </c>
      <c r="H251">
        <v>6</v>
      </c>
      <c r="I251" t="s">
        <v>14</v>
      </c>
      <c r="J251" t="s">
        <v>15</v>
      </c>
      <c r="K251" t="s">
        <v>356</v>
      </c>
      <c r="L251">
        <v>116.59529999999999</v>
      </c>
      <c r="M251">
        <v>-0.27160000000000001</v>
      </c>
      <c r="N251">
        <f>_xlfn.XLOOKUP(K251,[2]base_substations_kalimantan!$A$2:$A$65,[2]base_substations_kalimantan!$G$2:$G$65)</f>
        <v>53</v>
      </c>
      <c r="O251" t="str">
        <f>_xlfn.XLOOKUP(K251,[2]base_substations_kalimantan!$A$2:$A$65,[2]base_substations_kalimantan!$H$2:$H$65)</f>
        <v>Kalimantan Timur</v>
      </c>
      <c r="P251" t="str">
        <f t="shared" si="3"/>
        <v>Kalimantan Timur</v>
      </c>
    </row>
    <row r="252" spans="1:16" x14ac:dyDescent="0.3">
      <c r="A252" t="s">
        <v>12</v>
      </c>
      <c r="B252" t="s">
        <v>306</v>
      </c>
      <c r="C252">
        <v>115.91200000000001</v>
      </c>
      <c r="D252">
        <v>-1.82</v>
      </c>
      <c r="G252" t="s">
        <v>494</v>
      </c>
      <c r="H252">
        <v>8.4</v>
      </c>
      <c r="I252" t="s">
        <v>14</v>
      </c>
      <c r="J252" t="s">
        <v>15</v>
      </c>
      <c r="K252" t="s">
        <v>291</v>
      </c>
      <c r="L252">
        <v>115.8694</v>
      </c>
      <c r="M252">
        <v>-1.8280000000000001</v>
      </c>
      <c r="N252">
        <f>_xlfn.XLOOKUP(K252,[2]base_substations_kalimantan!$A$2:$A$65,[2]base_substations_kalimantan!$G$2:$G$65)</f>
        <v>39</v>
      </c>
      <c r="O252" t="str">
        <f>_xlfn.XLOOKUP(K252,[2]base_substations_kalimantan!$A$2:$A$65,[2]base_substations_kalimantan!$H$2:$H$65)</f>
        <v>Kalimantan Timur</v>
      </c>
      <c r="P252" t="str">
        <f t="shared" si="3"/>
        <v>Kalimantan Timur</v>
      </c>
    </row>
    <row r="253" spans="1:16" x14ac:dyDescent="0.3">
      <c r="A253" t="s">
        <v>12</v>
      </c>
      <c r="B253" t="s">
        <v>307</v>
      </c>
      <c r="C253">
        <v>115.92100000000001</v>
      </c>
      <c r="D253">
        <v>-0.497</v>
      </c>
      <c r="G253" t="str">
        <f>_xlfn.XLOOKUP(B253,[1]plotting_generators_substation!$L$2:$L$464,[1]plotting_generators_substation!$C$2:$C$464)</f>
        <v>Kalimantan Timur</v>
      </c>
      <c r="H253">
        <v>0.52</v>
      </c>
      <c r="I253" t="s">
        <v>14</v>
      </c>
      <c r="J253" t="s">
        <v>15</v>
      </c>
      <c r="K253" t="s">
        <v>291</v>
      </c>
      <c r="L253">
        <v>115.8694</v>
      </c>
      <c r="M253">
        <v>-1.8280000000000001</v>
      </c>
      <c r="N253">
        <f>_xlfn.XLOOKUP(K253,[2]base_substations_kalimantan!$A$2:$A$65,[2]base_substations_kalimantan!$G$2:$G$65)</f>
        <v>39</v>
      </c>
      <c r="O253" t="str">
        <f>_xlfn.XLOOKUP(K253,[2]base_substations_kalimantan!$A$2:$A$65,[2]base_substations_kalimantan!$H$2:$H$65)</f>
        <v>Kalimantan Timur</v>
      </c>
      <c r="P253" t="str">
        <f t="shared" si="3"/>
        <v>Kalimantan Timur</v>
      </c>
    </row>
    <row r="254" spans="1:16" x14ac:dyDescent="0.3">
      <c r="A254" t="s">
        <v>12</v>
      </c>
      <c r="B254" t="s">
        <v>308</v>
      </c>
      <c r="C254">
        <v>115.92700000000001</v>
      </c>
      <c r="D254">
        <v>0.67300000000000004</v>
      </c>
      <c r="G254" t="str">
        <f>_xlfn.XLOOKUP(B254,[1]plotting_generators_substation!$L$2:$L$464,[1]plotting_generators_substation!$C$2:$C$464)</f>
        <v>Kalimantan Timur</v>
      </c>
      <c r="H254">
        <v>0.53</v>
      </c>
      <c r="I254" t="s">
        <v>14</v>
      </c>
      <c r="J254" t="s">
        <v>15</v>
      </c>
      <c r="K254" t="s">
        <v>291</v>
      </c>
      <c r="L254">
        <v>115.8694</v>
      </c>
      <c r="M254">
        <v>-1.8280000000000001</v>
      </c>
      <c r="N254">
        <f>_xlfn.XLOOKUP(K254,[2]base_substations_kalimantan!$A$2:$A$65,[2]base_substations_kalimantan!$G$2:$G$65)</f>
        <v>39</v>
      </c>
      <c r="O254" t="str">
        <f>_xlfn.XLOOKUP(K254,[2]base_substations_kalimantan!$A$2:$A$65,[2]base_substations_kalimantan!$H$2:$H$65)</f>
        <v>Kalimantan Timur</v>
      </c>
      <c r="P254" t="str">
        <f t="shared" si="3"/>
        <v>Kalimantan Timur</v>
      </c>
    </row>
    <row r="255" spans="1:16" x14ac:dyDescent="0.3">
      <c r="A255" t="s">
        <v>12</v>
      </c>
      <c r="B255" t="s">
        <v>309</v>
      </c>
      <c r="C255">
        <v>115.995</v>
      </c>
      <c r="D255">
        <v>-2.367</v>
      </c>
      <c r="G255" t="str">
        <f>_xlfn.XLOOKUP(B255,[1]plotting_generators_substation!$L$2:$L$464,[1]plotting_generators_substation!$C$2:$C$464)</f>
        <v>Kalimantan Selatan</v>
      </c>
      <c r="H255">
        <v>1.78</v>
      </c>
      <c r="I255" t="s">
        <v>14</v>
      </c>
      <c r="J255" t="s">
        <v>15</v>
      </c>
      <c r="K255" t="s">
        <v>310</v>
      </c>
      <c r="L255">
        <v>115.9862</v>
      </c>
      <c r="M255">
        <v>-3.4822000000000002</v>
      </c>
      <c r="N255">
        <f>_xlfn.XLOOKUP(K255,[2]base_substations_kalimantan!$A$2:$A$65,[2]base_substations_kalimantan!$G$2:$G$65)</f>
        <v>27</v>
      </c>
      <c r="O255" t="str">
        <f>_xlfn.XLOOKUP(K255,[2]base_substations_kalimantan!$A$2:$A$65,[2]base_substations_kalimantan!$H$2:$H$65)</f>
        <v>Kalimantan Selatan</v>
      </c>
      <c r="P255" t="str">
        <f t="shared" si="3"/>
        <v>Kalimantan Selatan</v>
      </c>
    </row>
    <row r="256" spans="1:16" x14ac:dyDescent="0.3">
      <c r="A256" t="s">
        <v>12</v>
      </c>
      <c r="B256" t="s">
        <v>311</v>
      </c>
      <c r="C256">
        <v>116.029</v>
      </c>
      <c r="D256">
        <v>-3.3090000000000002</v>
      </c>
      <c r="G256" t="str">
        <f>_xlfn.XLOOKUP(B256,[1]plotting_generators_substation!$L$2:$L$464,[1]plotting_generators_substation!$C$2:$C$464)</f>
        <v>Kalimantan Selatan</v>
      </c>
      <c r="H256">
        <v>6</v>
      </c>
      <c r="I256" t="s">
        <v>18</v>
      </c>
      <c r="J256" t="s">
        <v>15</v>
      </c>
      <c r="K256" t="s">
        <v>310</v>
      </c>
      <c r="L256">
        <v>115.9862</v>
      </c>
      <c r="M256">
        <v>-3.4822000000000002</v>
      </c>
      <c r="N256">
        <f>_xlfn.XLOOKUP(K256,[2]base_substations_kalimantan!$A$2:$A$65,[2]base_substations_kalimantan!$G$2:$G$65)</f>
        <v>27</v>
      </c>
      <c r="O256" t="str">
        <f>_xlfn.XLOOKUP(K256,[2]base_substations_kalimantan!$A$2:$A$65,[2]base_substations_kalimantan!$H$2:$H$65)</f>
        <v>Kalimantan Selatan</v>
      </c>
      <c r="P256" t="str">
        <f t="shared" si="3"/>
        <v>Kalimantan Selatan</v>
      </c>
    </row>
    <row r="257" spans="1:16" x14ac:dyDescent="0.3">
      <c r="A257" t="s">
        <v>12</v>
      </c>
      <c r="B257" t="s">
        <v>312</v>
      </c>
      <c r="C257">
        <v>116.06399999999999</v>
      </c>
      <c r="D257">
        <v>-3.9780000000000002</v>
      </c>
      <c r="G257" t="str">
        <f>_xlfn.XLOOKUP(B257,[1]plotting_generators_substation!$L$2:$L$464,[1]plotting_generators_substation!$C$2:$C$464)</f>
        <v>Kalimantan Selatan</v>
      </c>
      <c r="H257">
        <v>2.62</v>
      </c>
      <c r="I257" t="s">
        <v>14</v>
      </c>
      <c r="J257" t="s">
        <v>15</v>
      </c>
      <c r="K257" t="s">
        <v>286</v>
      </c>
      <c r="L257">
        <v>115.51900000000001</v>
      </c>
      <c r="M257">
        <v>-3.7126999999999999</v>
      </c>
      <c r="N257">
        <f>_xlfn.XLOOKUP(K257,[2]base_substations_kalimantan!$A$2:$A$65,[2]base_substations_kalimantan!$G$2:$G$65)</f>
        <v>26</v>
      </c>
      <c r="O257" t="str">
        <f>_xlfn.XLOOKUP(K257,[2]base_substations_kalimantan!$A$2:$A$65,[2]base_substations_kalimantan!$H$2:$H$65)</f>
        <v>Kalimantan Selatan</v>
      </c>
      <c r="P257" t="str">
        <f t="shared" si="3"/>
        <v>Kalimantan Selatan</v>
      </c>
    </row>
    <row r="258" spans="1:16" x14ac:dyDescent="0.3">
      <c r="A258" t="s">
        <v>12</v>
      </c>
      <c r="B258" t="s">
        <v>313</v>
      </c>
      <c r="C258">
        <v>116.06399999999999</v>
      </c>
      <c r="D258">
        <v>-0.32500000000000001</v>
      </c>
      <c r="G258" t="str">
        <f>_xlfn.XLOOKUP(B258,[1]plotting_generators_substation!$L$2:$L$464,[1]plotting_generators_substation!$C$2:$C$464)</f>
        <v>Kalimantan Timur</v>
      </c>
      <c r="H258">
        <v>0.8</v>
      </c>
      <c r="I258" t="s">
        <v>14</v>
      </c>
      <c r="J258" t="s">
        <v>15</v>
      </c>
      <c r="K258" t="s">
        <v>356</v>
      </c>
      <c r="L258">
        <v>116.59529999999999</v>
      </c>
      <c r="M258">
        <v>-0.27160000000000001</v>
      </c>
      <c r="N258">
        <f>_xlfn.XLOOKUP(K258,[2]base_substations_kalimantan!$A$2:$A$65,[2]base_substations_kalimantan!$G$2:$G$65)</f>
        <v>53</v>
      </c>
      <c r="O258" t="str">
        <f>_xlfn.XLOOKUP(K258,[2]base_substations_kalimantan!$A$2:$A$65,[2]base_substations_kalimantan!$H$2:$H$65)</f>
        <v>Kalimantan Timur</v>
      </c>
      <c r="P258" t="str">
        <f t="shared" si="3"/>
        <v>Kalimantan Timur</v>
      </c>
    </row>
    <row r="259" spans="1:16" x14ac:dyDescent="0.3">
      <c r="A259" t="s">
        <v>12</v>
      </c>
      <c r="B259" t="s">
        <v>314</v>
      </c>
      <c r="C259">
        <v>116.08199999999999</v>
      </c>
      <c r="D259">
        <v>-2.2389999999999999</v>
      </c>
      <c r="G259" t="s">
        <v>494</v>
      </c>
      <c r="H259">
        <v>0.96</v>
      </c>
      <c r="I259" t="s">
        <v>14</v>
      </c>
      <c r="J259" t="s">
        <v>15</v>
      </c>
      <c r="K259" t="s">
        <v>317</v>
      </c>
      <c r="L259">
        <v>116.0945</v>
      </c>
      <c r="M259">
        <v>-1.8031999999999999</v>
      </c>
      <c r="N259">
        <f>_xlfn.XLOOKUP(K259,[2]base_substations_kalimantan!$A$2:$A$65,[2]base_substations_kalimantan!$G$2:$G$65)</f>
        <v>40</v>
      </c>
      <c r="O259" t="str">
        <f>_xlfn.XLOOKUP(K259,[2]base_substations_kalimantan!$A$2:$A$65,[2]base_substations_kalimantan!$H$2:$H$65)</f>
        <v>Kalimantan Timur</v>
      </c>
      <c r="P259" t="str">
        <f t="shared" ref="P259:P322" si="4">IF(G259 = O259, G259, "FALSE")</f>
        <v>Kalimantan Timur</v>
      </c>
    </row>
    <row r="260" spans="1:16" x14ac:dyDescent="0.3">
      <c r="A260" t="s">
        <v>12</v>
      </c>
      <c r="B260" t="s">
        <v>315</v>
      </c>
      <c r="C260">
        <v>116.08199999999999</v>
      </c>
      <c r="D260">
        <v>-3.823</v>
      </c>
      <c r="G260" t="str">
        <f>_xlfn.XLOOKUP(B260,[1]plotting_generators_substation!$L$2:$L$464,[1]plotting_generators_substation!$C$2:$C$464)</f>
        <v>Kalimantan Selatan</v>
      </c>
      <c r="H260">
        <v>0.15</v>
      </c>
      <c r="I260" t="s">
        <v>14</v>
      </c>
      <c r="J260" t="s">
        <v>15</v>
      </c>
      <c r="K260" t="s">
        <v>286</v>
      </c>
      <c r="L260">
        <v>115.51900000000001</v>
      </c>
      <c r="M260">
        <v>-3.7126999999999999</v>
      </c>
      <c r="N260">
        <f>_xlfn.XLOOKUP(K260,[2]base_substations_kalimantan!$A$2:$A$65,[2]base_substations_kalimantan!$G$2:$G$65)</f>
        <v>26</v>
      </c>
      <c r="O260" t="str">
        <f>_xlfn.XLOOKUP(K260,[2]base_substations_kalimantan!$A$2:$A$65,[2]base_substations_kalimantan!$H$2:$H$65)</f>
        <v>Kalimantan Selatan</v>
      </c>
      <c r="P260" t="str">
        <f t="shared" si="4"/>
        <v>Kalimantan Selatan</v>
      </c>
    </row>
    <row r="261" spans="1:16" x14ac:dyDescent="0.3">
      <c r="A261" t="s">
        <v>12</v>
      </c>
      <c r="B261" t="s">
        <v>316</v>
      </c>
      <c r="C261">
        <v>116.108</v>
      </c>
      <c r="D261">
        <v>-3.2730000000000001</v>
      </c>
      <c r="G261" t="str">
        <f>_xlfn.XLOOKUP(B261,[1]plotting_generators_substation!$L$2:$L$464,[1]plotting_generators_substation!$C$2:$C$464)</f>
        <v>Kalimantan Selatan</v>
      </c>
      <c r="H261">
        <v>55</v>
      </c>
      <c r="I261" t="s">
        <v>18</v>
      </c>
      <c r="J261" t="s">
        <v>15</v>
      </c>
      <c r="K261" t="s">
        <v>229</v>
      </c>
      <c r="L261">
        <v>114.62050000000001</v>
      </c>
      <c r="M261">
        <v>-3.2303999999999999</v>
      </c>
      <c r="N261">
        <f>_xlfn.XLOOKUP(K261,[2]base_substations_kalimantan!$A$2:$A$65,[2]base_substations_kalimantan!$G$2:$G$65)</f>
        <v>33</v>
      </c>
      <c r="O261" t="str">
        <f>_xlfn.XLOOKUP(K261,[2]base_substations_kalimantan!$A$2:$A$65,[2]base_substations_kalimantan!$H$2:$H$65)</f>
        <v>Kalimantan Selatan</v>
      </c>
      <c r="P261" t="str">
        <f t="shared" si="4"/>
        <v>Kalimantan Selatan</v>
      </c>
    </row>
    <row r="262" spans="1:16" x14ac:dyDescent="0.3">
      <c r="A262" t="s">
        <v>12</v>
      </c>
      <c r="B262" t="s">
        <v>318</v>
      </c>
      <c r="C262">
        <v>116.119</v>
      </c>
      <c r="D262">
        <v>-3.2709999999999999</v>
      </c>
      <c r="G262" t="str">
        <f>_xlfn.XLOOKUP(B262,[1]plotting_generators_substation!$L$2:$L$464,[1]plotting_generators_substation!$C$2:$C$464)</f>
        <v>Kalimantan Selatan</v>
      </c>
      <c r="H262">
        <v>3.2</v>
      </c>
      <c r="I262" t="s">
        <v>18</v>
      </c>
      <c r="J262" t="s">
        <v>15</v>
      </c>
      <c r="K262" t="s">
        <v>229</v>
      </c>
      <c r="L262">
        <v>114.62050000000001</v>
      </c>
      <c r="M262">
        <v>-3.2303999999999999</v>
      </c>
      <c r="N262">
        <f>_xlfn.XLOOKUP(K262,[2]base_substations_kalimantan!$A$2:$A$65,[2]base_substations_kalimantan!$G$2:$G$65)</f>
        <v>33</v>
      </c>
      <c r="O262" t="str">
        <f>_xlfn.XLOOKUP(K262,[2]base_substations_kalimantan!$A$2:$A$65,[2]base_substations_kalimantan!$H$2:$H$65)</f>
        <v>Kalimantan Selatan</v>
      </c>
      <c r="P262" t="str">
        <f t="shared" si="4"/>
        <v>Kalimantan Selatan</v>
      </c>
    </row>
    <row r="263" spans="1:16" x14ac:dyDescent="0.3">
      <c r="A263" t="s">
        <v>12</v>
      </c>
      <c r="B263" t="s">
        <v>319</v>
      </c>
      <c r="C263">
        <v>116.121</v>
      </c>
      <c r="D263">
        <v>2.738</v>
      </c>
      <c r="G263" t="str">
        <f>_xlfn.XLOOKUP(B263,[1]plotting_generators_substation!$L$2:$L$464,[1]plotting_generators_substation!$C$2:$C$464)</f>
        <v>Kalimantan Utara</v>
      </c>
      <c r="H263">
        <v>0.5</v>
      </c>
      <c r="I263" t="s">
        <v>14</v>
      </c>
      <c r="J263" t="s">
        <v>15</v>
      </c>
      <c r="K263" t="s">
        <v>498</v>
      </c>
      <c r="L263">
        <v>117.3678</v>
      </c>
      <c r="M263">
        <v>2.8100999999999998</v>
      </c>
      <c r="N263">
        <f>_xlfn.XLOOKUP(K263,[2]base_substations_kalimantan!$A$2:$A$65,[2]base_substations_kalimantan!$G$2:$G$65)</f>
        <v>63</v>
      </c>
      <c r="O263" t="str">
        <f>_xlfn.XLOOKUP(K263,[2]base_substations_kalimantan!$A$2:$A$65,[2]base_substations_kalimantan!$H$2:$H$65)</f>
        <v>Kalimantan Utara</v>
      </c>
      <c r="P263" t="str">
        <f t="shared" si="4"/>
        <v>Kalimantan Utara</v>
      </c>
    </row>
    <row r="264" spans="1:16" x14ac:dyDescent="0.3">
      <c r="A264" t="s">
        <v>12</v>
      </c>
      <c r="B264" t="s">
        <v>320</v>
      </c>
      <c r="C264">
        <v>116.14</v>
      </c>
      <c r="D264">
        <v>-0.51400000000000001</v>
      </c>
      <c r="G264" t="str">
        <f>_xlfn.XLOOKUP(B264,[1]plotting_generators_substation!$L$2:$L$464,[1]plotting_generators_substation!$C$2:$C$464)</f>
        <v>Kalimantan Timur</v>
      </c>
      <c r="H264">
        <v>1.88</v>
      </c>
      <c r="I264" t="s">
        <v>14</v>
      </c>
      <c r="J264" t="s">
        <v>15</v>
      </c>
      <c r="K264" t="s">
        <v>317</v>
      </c>
      <c r="L264">
        <v>116.0945</v>
      </c>
      <c r="M264">
        <v>-1.8031999999999999</v>
      </c>
      <c r="N264">
        <f>_xlfn.XLOOKUP(K264,[2]base_substations_kalimantan!$A$2:$A$65,[2]base_substations_kalimantan!$G$2:$G$65)</f>
        <v>40</v>
      </c>
      <c r="O264" t="str">
        <f>_xlfn.XLOOKUP(K264,[2]base_substations_kalimantan!$A$2:$A$65,[2]base_substations_kalimantan!$H$2:$H$65)</f>
        <v>Kalimantan Timur</v>
      </c>
      <c r="P264" t="str">
        <f t="shared" si="4"/>
        <v>Kalimantan Timur</v>
      </c>
    </row>
    <row r="265" spans="1:16" x14ac:dyDescent="0.3">
      <c r="A265" t="s">
        <v>12</v>
      </c>
      <c r="B265" t="s">
        <v>321</v>
      </c>
      <c r="C265">
        <v>116.16200000000001</v>
      </c>
      <c r="D265">
        <v>-2.5089999999999999</v>
      </c>
      <c r="G265" t="str">
        <f>_xlfn.XLOOKUP(B265,[1]plotting_generators_substation!$L$2:$L$464,[1]plotting_generators_substation!$C$2:$C$464)</f>
        <v>Kalimantan Selatan</v>
      </c>
      <c r="H265">
        <v>1.0900000000000001</v>
      </c>
      <c r="I265" t="s">
        <v>14</v>
      </c>
      <c r="J265" t="s">
        <v>15</v>
      </c>
      <c r="K265" t="s">
        <v>280</v>
      </c>
      <c r="L265">
        <v>115.45050000000001</v>
      </c>
      <c r="M265">
        <v>-2.1953</v>
      </c>
      <c r="N265">
        <f>_xlfn.XLOOKUP(K265,[2]base_substations_kalimantan!$A$2:$A$65,[2]base_substations_kalimantan!$G$2:$G$65)</f>
        <v>35</v>
      </c>
      <c r="O265" t="str">
        <f>_xlfn.XLOOKUP(K265,[2]base_substations_kalimantan!$A$2:$A$65,[2]base_substations_kalimantan!$H$2:$H$65)</f>
        <v>Kalimantan Selatan</v>
      </c>
      <c r="P265" t="str">
        <f t="shared" si="4"/>
        <v>Kalimantan Selatan</v>
      </c>
    </row>
    <row r="266" spans="1:16" x14ac:dyDescent="0.3">
      <c r="A266" t="s">
        <v>12</v>
      </c>
      <c r="B266" t="s">
        <v>322</v>
      </c>
      <c r="C266">
        <v>116.172</v>
      </c>
      <c r="D266">
        <v>-4.0490000000000004</v>
      </c>
      <c r="G266" t="str">
        <f>_xlfn.XLOOKUP(B266,[1]plotting_generators_substation!$L$2:$L$464,[1]plotting_generators_substation!$C$2:$C$464)</f>
        <v>Kalimantan Selatan</v>
      </c>
      <c r="H266">
        <v>0.46</v>
      </c>
      <c r="I266" t="s">
        <v>14</v>
      </c>
      <c r="J266" t="s">
        <v>15</v>
      </c>
      <c r="K266" t="s">
        <v>255</v>
      </c>
      <c r="L266">
        <v>115.1049</v>
      </c>
      <c r="M266">
        <v>-3.9253</v>
      </c>
      <c r="N266">
        <f>_xlfn.XLOOKUP(K266,[2]base_substations_kalimantan!$A$2:$A$65,[2]base_substations_kalimantan!$G$2:$G$65)</f>
        <v>25</v>
      </c>
      <c r="O266" t="str">
        <f>_xlfn.XLOOKUP(K266,[2]base_substations_kalimantan!$A$2:$A$65,[2]base_substations_kalimantan!$H$2:$H$65)</f>
        <v>Kalimantan Selatan</v>
      </c>
      <c r="P266" t="str">
        <f t="shared" si="4"/>
        <v>Kalimantan Selatan</v>
      </c>
    </row>
    <row r="267" spans="1:16" x14ac:dyDescent="0.3">
      <c r="A267" t="s">
        <v>12</v>
      </c>
      <c r="B267" t="s">
        <v>324</v>
      </c>
      <c r="C267">
        <v>116.18</v>
      </c>
      <c r="D267">
        <v>-1.8879999999999999</v>
      </c>
      <c r="G267" t="s">
        <v>494</v>
      </c>
      <c r="H267">
        <v>3.19</v>
      </c>
      <c r="I267" t="s">
        <v>14</v>
      </c>
      <c r="J267" t="s">
        <v>15</v>
      </c>
      <c r="K267" t="s">
        <v>323</v>
      </c>
      <c r="L267">
        <v>116.1656</v>
      </c>
      <c r="M267">
        <v>-1.8984000000000001</v>
      </c>
      <c r="N267">
        <f>_xlfn.XLOOKUP(K267,[2]base_substations_kalimantan!$A$2:$A$65,[2]base_substations_kalimantan!$G$2:$G$65)</f>
        <v>41</v>
      </c>
      <c r="O267" t="str">
        <f>_xlfn.XLOOKUP(K267,[2]base_substations_kalimantan!$A$2:$A$65,[2]base_substations_kalimantan!$H$2:$H$65)</f>
        <v>Kalimantan Timur</v>
      </c>
      <c r="P267" t="str">
        <f t="shared" si="4"/>
        <v>Kalimantan Timur</v>
      </c>
    </row>
    <row r="268" spans="1:16" x14ac:dyDescent="0.3">
      <c r="A268" t="s">
        <v>12</v>
      </c>
      <c r="B268" t="s">
        <v>325</v>
      </c>
      <c r="C268">
        <v>116.187</v>
      </c>
      <c r="D268">
        <v>-2.641</v>
      </c>
      <c r="G268" t="str">
        <f>_xlfn.XLOOKUP(B268,[1]plotting_generators_substation!$L$2:$L$464,[1]plotting_generators_substation!$C$2:$C$464)</f>
        <v>Kalimantan Selatan</v>
      </c>
      <c r="H268">
        <v>1.77</v>
      </c>
      <c r="I268" t="s">
        <v>14</v>
      </c>
      <c r="J268" t="s">
        <v>15</v>
      </c>
      <c r="K268" t="s">
        <v>280</v>
      </c>
      <c r="L268">
        <v>115.45050000000001</v>
      </c>
      <c r="M268">
        <v>-2.1953</v>
      </c>
      <c r="N268">
        <f>_xlfn.XLOOKUP(K268,[2]base_substations_kalimantan!$A$2:$A$65,[2]base_substations_kalimantan!$G$2:$G$65)</f>
        <v>35</v>
      </c>
      <c r="O268" t="str">
        <f>_xlfn.XLOOKUP(K268,[2]base_substations_kalimantan!$A$2:$A$65,[2]base_substations_kalimantan!$H$2:$H$65)</f>
        <v>Kalimantan Selatan</v>
      </c>
      <c r="P268" t="str">
        <f t="shared" si="4"/>
        <v>Kalimantan Selatan</v>
      </c>
    </row>
    <row r="269" spans="1:16" x14ac:dyDescent="0.3">
      <c r="A269" t="s">
        <v>12</v>
      </c>
      <c r="B269" t="s">
        <v>326</v>
      </c>
      <c r="C269">
        <v>116.196</v>
      </c>
      <c r="D269">
        <v>-2.4430000000000001</v>
      </c>
      <c r="G269" t="str">
        <f>_xlfn.XLOOKUP(B269,[1]plotting_generators_substation!$L$2:$L$464,[1]plotting_generators_substation!$C$2:$C$464)</f>
        <v>Kalimantan Selatan</v>
      </c>
      <c r="H269">
        <v>0.46</v>
      </c>
      <c r="I269" t="s">
        <v>14</v>
      </c>
      <c r="J269" t="s">
        <v>15</v>
      </c>
      <c r="K269" t="s">
        <v>280</v>
      </c>
      <c r="L269">
        <v>115.45050000000001</v>
      </c>
      <c r="M269">
        <v>-2.1953</v>
      </c>
      <c r="N269">
        <f>_xlfn.XLOOKUP(K269,[2]base_substations_kalimantan!$A$2:$A$65,[2]base_substations_kalimantan!$G$2:$G$65)</f>
        <v>35</v>
      </c>
      <c r="O269" t="str">
        <f>_xlfn.XLOOKUP(K269,[2]base_substations_kalimantan!$A$2:$A$65,[2]base_substations_kalimantan!$H$2:$H$65)</f>
        <v>Kalimantan Selatan</v>
      </c>
      <c r="P269" t="str">
        <f t="shared" si="4"/>
        <v>Kalimantan Selatan</v>
      </c>
    </row>
    <row r="270" spans="1:16" x14ac:dyDescent="0.3">
      <c r="A270" t="s">
        <v>12</v>
      </c>
      <c r="B270" t="s">
        <v>327</v>
      </c>
      <c r="C270">
        <v>116.203</v>
      </c>
      <c r="D270">
        <v>-4.0270000000000001</v>
      </c>
      <c r="G270" t="str">
        <f>_xlfn.XLOOKUP(B270,[1]plotting_generators_substation!$L$2:$L$464,[1]plotting_generators_substation!$C$2:$C$464)</f>
        <v>Kalimantan Selatan</v>
      </c>
      <c r="H270">
        <v>0.33</v>
      </c>
      <c r="I270" t="s">
        <v>14</v>
      </c>
      <c r="J270" t="s">
        <v>15</v>
      </c>
      <c r="K270" t="s">
        <v>255</v>
      </c>
      <c r="L270">
        <v>115.1049</v>
      </c>
      <c r="M270">
        <v>-3.9253</v>
      </c>
      <c r="N270">
        <f>_xlfn.XLOOKUP(K270,[2]base_substations_kalimantan!$A$2:$A$65,[2]base_substations_kalimantan!$G$2:$G$65)</f>
        <v>25</v>
      </c>
      <c r="O270" t="str">
        <f>_xlfn.XLOOKUP(K270,[2]base_substations_kalimantan!$A$2:$A$65,[2]base_substations_kalimantan!$H$2:$H$65)</f>
        <v>Kalimantan Selatan</v>
      </c>
      <c r="P270" t="str">
        <f t="shared" si="4"/>
        <v>Kalimantan Selatan</v>
      </c>
    </row>
    <row r="271" spans="1:16" x14ac:dyDescent="0.3">
      <c r="A271" t="s">
        <v>12</v>
      </c>
      <c r="B271" t="s">
        <v>328</v>
      </c>
      <c r="C271">
        <v>116.20699999999999</v>
      </c>
      <c r="D271">
        <v>-2.8570000000000002</v>
      </c>
      <c r="G271" t="str">
        <f>_xlfn.XLOOKUP(B271,[1]plotting_generators_substation!$L$2:$L$464,[1]plotting_generators_substation!$C$2:$C$464)</f>
        <v>Kalimantan Selatan</v>
      </c>
      <c r="H271">
        <v>1.85</v>
      </c>
      <c r="I271" t="s">
        <v>14</v>
      </c>
      <c r="J271" t="s">
        <v>15</v>
      </c>
      <c r="K271" t="s">
        <v>280</v>
      </c>
      <c r="L271">
        <v>115.45050000000001</v>
      </c>
      <c r="M271">
        <v>-2.1953</v>
      </c>
      <c r="N271">
        <f>_xlfn.XLOOKUP(K271,[2]base_substations_kalimantan!$A$2:$A$65,[2]base_substations_kalimantan!$G$2:$G$65)</f>
        <v>35</v>
      </c>
      <c r="O271" t="str">
        <f>_xlfn.XLOOKUP(K271,[2]base_substations_kalimantan!$A$2:$A$65,[2]base_substations_kalimantan!$H$2:$H$65)</f>
        <v>Kalimantan Selatan</v>
      </c>
      <c r="P271" t="str">
        <f t="shared" si="4"/>
        <v>Kalimantan Selatan</v>
      </c>
    </row>
    <row r="272" spans="1:16" x14ac:dyDescent="0.3">
      <c r="A272" t="s">
        <v>12</v>
      </c>
      <c r="B272" t="s">
        <v>329</v>
      </c>
      <c r="C272">
        <v>116.20699999999999</v>
      </c>
      <c r="D272">
        <v>-4.0910000000000002</v>
      </c>
      <c r="G272" t="str">
        <f>_xlfn.XLOOKUP(B272,[1]plotting_generators_substation!$L$2:$L$464,[1]plotting_generators_substation!$C$2:$C$464)</f>
        <v>Kalimantan Selatan</v>
      </c>
      <c r="H272">
        <v>0.61</v>
      </c>
      <c r="I272" t="s">
        <v>14</v>
      </c>
      <c r="J272" t="s">
        <v>15</v>
      </c>
      <c r="K272" t="s">
        <v>255</v>
      </c>
      <c r="L272">
        <v>115.1049</v>
      </c>
      <c r="M272">
        <v>-3.9253</v>
      </c>
      <c r="N272">
        <f>_xlfn.XLOOKUP(K272,[2]base_substations_kalimantan!$A$2:$A$65,[2]base_substations_kalimantan!$G$2:$G$65)</f>
        <v>25</v>
      </c>
      <c r="O272" t="str">
        <f>_xlfn.XLOOKUP(K272,[2]base_substations_kalimantan!$A$2:$A$65,[2]base_substations_kalimantan!$H$2:$H$65)</f>
        <v>Kalimantan Selatan</v>
      </c>
      <c r="P272" t="str">
        <f t="shared" si="4"/>
        <v>Kalimantan Selatan</v>
      </c>
    </row>
    <row r="273" spans="1:16" x14ac:dyDescent="0.3">
      <c r="A273" t="s">
        <v>12</v>
      </c>
      <c r="B273" t="s">
        <v>330</v>
      </c>
      <c r="C273">
        <v>116.212</v>
      </c>
      <c r="D273">
        <v>-3.254</v>
      </c>
      <c r="G273" t="str">
        <f>_xlfn.XLOOKUP(B273,[1]plotting_generators_substation!$L$2:$L$464,[1]plotting_generators_substation!$C$2:$C$464)</f>
        <v>Kalimantan Selatan</v>
      </c>
      <c r="H273">
        <v>15.47</v>
      </c>
      <c r="I273" t="s">
        <v>14</v>
      </c>
      <c r="J273" t="s">
        <v>15</v>
      </c>
      <c r="K273" t="s">
        <v>223</v>
      </c>
      <c r="L273">
        <v>114.5522</v>
      </c>
      <c r="M273">
        <v>-3.2766999999999999</v>
      </c>
      <c r="N273">
        <f>_xlfn.XLOOKUP(K273,[2]base_substations_kalimantan!$A$2:$A$65,[2]base_substations_kalimantan!$G$2:$G$65)</f>
        <v>22</v>
      </c>
      <c r="O273" t="str">
        <f>_xlfn.XLOOKUP(K273,[2]base_substations_kalimantan!$A$2:$A$65,[2]base_substations_kalimantan!$H$2:$H$65)</f>
        <v>Kalimantan Selatan</v>
      </c>
      <c r="P273" t="str">
        <f t="shared" si="4"/>
        <v>Kalimantan Selatan</v>
      </c>
    </row>
    <row r="274" spans="1:16" x14ac:dyDescent="0.3">
      <c r="A274" t="s">
        <v>12</v>
      </c>
      <c r="B274" t="s">
        <v>331</v>
      </c>
      <c r="C274">
        <v>116.212</v>
      </c>
      <c r="D274">
        <v>-3.254</v>
      </c>
      <c r="G274" t="str">
        <f>_xlfn.XLOOKUP(B274,[1]plotting_generators_substation!$L$2:$L$464,[1]plotting_generators_substation!$C$2:$C$464)</f>
        <v>Kalimantan Selatan</v>
      </c>
      <c r="H274">
        <v>5.0999999999999996</v>
      </c>
      <c r="I274" t="s">
        <v>14</v>
      </c>
      <c r="J274" t="s">
        <v>15</v>
      </c>
      <c r="K274" t="s">
        <v>223</v>
      </c>
      <c r="L274">
        <v>114.5522</v>
      </c>
      <c r="M274">
        <v>-3.2766999999999999</v>
      </c>
      <c r="N274">
        <f>_xlfn.XLOOKUP(K274,[2]base_substations_kalimantan!$A$2:$A$65,[2]base_substations_kalimantan!$G$2:$G$65)</f>
        <v>22</v>
      </c>
      <c r="O274" t="str">
        <f>_xlfn.XLOOKUP(K274,[2]base_substations_kalimantan!$A$2:$A$65,[2]base_substations_kalimantan!$H$2:$H$65)</f>
        <v>Kalimantan Selatan</v>
      </c>
      <c r="P274" t="str">
        <f t="shared" si="4"/>
        <v>Kalimantan Selatan</v>
      </c>
    </row>
    <row r="275" spans="1:16" x14ac:dyDescent="0.3">
      <c r="A275" t="s">
        <v>12</v>
      </c>
      <c r="B275" t="s">
        <v>332</v>
      </c>
      <c r="C275">
        <v>116.22199999999999</v>
      </c>
      <c r="D275">
        <v>-3.0049999999999999</v>
      </c>
      <c r="G275" t="str">
        <f>_xlfn.XLOOKUP(B275,[1]plotting_generators_substation!$L$2:$L$464,[1]plotting_generators_substation!$C$2:$C$464)</f>
        <v>Kalimantan Selatan</v>
      </c>
      <c r="H275">
        <v>1</v>
      </c>
      <c r="I275" t="s">
        <v>14</v>
      </c>
      <c r="J275" t="s">
        <v>15</v>
      </c>
      <c r="K275" t="s">
        <v>223</v>
      </c>
      <c r="L275">
        <v>114.5522</v>
      </c>
      <c r="M275">
        <v>-3.2766999999999999</v>
      </c>
      <c r="N275">
        <f>_xlfn.XLOOKUP(K275,[2]base_substations_kalimantan!$A$2:$A$65,[2]base_substations_kalimantan!$G$2:$G$65)</f>
        <v>22</v>
      </c>
      <c r="O275" t="str">
        <f>_xlfn.XLOOKUP(K275,[2]base_substations_kalimantan!$A$2:$A$65,[2]base_substations_kalimantan!$H$2:$H$65)</f>
        <v>Kalimantan Selatan</v>
      </c>
      <c r="P275" t="str">
        <f t="shared" si="4"/>
        <v>Kalimantan Selatan</v>
      </c>
    </row>
    <row r="276" spans="1:16" x14ac:dyDescent="0.3">
      <c r="A276" t="s">
        <v>12</v>
      </c>
      <c r="B276" t="s">
        <v>333</v>
      </c>
      <c r="C276">
        <v>116.223</v>
      </c>
      <c r="D276">
        <v>-0.38700000000000001</v>
      </c>
      <c r="G276" t="str">
        <f>_xlfn.XLOOKUP(B276,[1]plotting_generators_substation!$L$2:$L$464,[1]plotting_generators_substation!$C$2:$C$464)</f>
        <v>Kalimantan Timur</v>
      </c>
      <c r="H276">
        <v>0.56000000000000005</v>
      </c>
      <c r="I276" t="s">
        <v>14</v>
      </c>
      <c r="J276" t="s">
        <v>15</v>
      </c>
      <c r="K276" t="s">
        <v>323</v>
      </c>
      <c r="L276">
        <v>116.1656</v>
      </c>
      <c r="M276">
        <v>-1.8984000000000001</v>
      </c>
      <c r="N276">
        <f>_xlfn.XLOOKUP(K276,[2]base_substations_kalimantan!$A$2:$A$65,[2]base_substations_kalimantan!$G$2:$G$65)</f>
        <v>41</v>
      </c>
      <c r="O276" t="str">
        <f>_xlfn.XLOOKUP(K276,[2]base_substations_kalimantan!$A$2:$A$65,[2]base_substations_kalimantan!$H$2:$H$65)</f>
        <v>Kalimantan Timur</v>
      </c>
      <c r="P276" t="str">
        <f t="shared" si="4"/>
        <v>Kalimantan Timur</v>
      </c>
    </row>
    <row r="277" spans="1:16" x14ac:dyDescent="0.3">
      <c r="A277" t="s">
        <v>12</v>
      </c>
      <c r="B277" t="s">
        <v>334</v>
      </c>
      <c r="C277">
        <v>116.239</v>
      </c>
      <c r="D277">
        <v>2.75</v>
      </c>
      <c r="G277" t="str">
        <f>_xlfn.XLOOKUP(B277,[1]plotting_generators_substation!$L$2:$L$464,[1]plotting_generators_substation!$C$2:$C$464)</f>
        <v>Kalimantan Utara</v>
      </c>
      <c r="H277">
        <v>0.5</v>
      </c>
      <c r="I277" t="s">
        <v>14</v>
      </c>
      <c r="J277" t="s">
        <v>15</v>
      </c>
      <c r="K277" t="s">
        <v>498</v>
      </c>
      <c r="L277">
        <v>117.3678</v>
      </c>
      <c r="M277">
        <v>2.8100999999999998</v>
      </c>
      <c r="N277">
        <f>_xlfn.XLOOKUP(K277,[2]base_substations_kalimantan!$A$2:$A$65,[2]base_substations_kalimantan!$G$2:$G$65)</f>
        <v>63</v>
      </c>
      <c r="O277" t="str">
        <f>_xlfn.XLOOKUP(K277,[2]base_substations_kalimantan!$A$2:$A$65,[2]base_substations_kalimantan!$H$2:$H$65)</f>
        <v>Kalimantan Utara</v>
      </c>
      <c r="P277" t="str">
        <f t="shared" si="4"/>
        <v>Kalimantan Utara</v>
      </c>
    </row>
    <row r="278" spans="1:16" x14ac:dyDescent="0.3">
      <c r="A278" t="s">
        <v>12</v>
      </c>
      <c r="B278" t="s">
        <v>335</v>
      </c>
      <c r="C278">
        <v>116.29</v>
      </c>
      <c r="D278">
        <v>-0.42</v>
      </c>
      <c r="G278" t="str">
        <f>_xlfn.XLOOKUP(B278,[1]plotting_generators_substation!$L$2:$L$464,[1]plotting_generators_substation!$C$2:$C$464)</f>
        <v>Kalimantan Timur</v>
      </c>
      <c r="H278">
        <v>0.72399999999999998</v>
      </c>
      <c r="I278" t="s">
        <v>14</v>
      </c>
      <c r="J278" t="s">
        <v>15</v>
      </c>
      <c r="K278" t="s">
        <v>395</v>
      </c>
      <c r="L278">
        <v>117.0518</v>
      </c>
      <c r="M278">
        <v>-0.38159999999999999</v>
      </c>
      <c r="N278">
        <f>_xlfn.XLOOKUP(K278,[2]base_substations_kalimantan!$A$2:$A$65,[2]base_substations_kalimantan!$G$2:$G$65)</f>
        <v>51</v>
      </c>
      <c r="O278" t="str">
        <f>_xlfn.XLOOKUP(K278,[2]base_substations_kalimantan!$A$2:$A$65,[2]base_substations_kalimantan!$H$2:$H$65)</f>
        <v>Kalimantan Timur</v>
      </c>
      <c r="P278" t="str">
        <f t="shared" si="4"/>
        <v>Kalimantan Timur</v>
      </c>
    </row>
    <row r="279" spans="1:16" x14ac:dyDescent="0.3">
      <c r="A279" t="s">
        <v>12</v>
      </c>
      <c r="B279" t="s">
        <v>336</v>
      </c>
      <c r="C279">
        <v>116.294</v>
      </c>
      <c r="D279">
        <v>-2.6219999999999999</v>
      </c>
      <c r="G279" t="str">
        <f>_xlfn.XLOOKUP(B279,[1]plotting_generators_substation!$L$2:$L$464,[1]plotting_generators_substation!$C$2:$C$464)</f>
        <v>Kalimantan Selatan</v>
      </c>
      <c r="H279">
        <v>0.51</v>
      </c>
      <c r="I279" t="s">
        <v>14</v>
      </c>
      <c r="J279" t="s">
        <v>15</v>
      </c>
      <c r="K279" t="s">
        <v>223</v>
      </c>
      <c r="L279">
        <v>114.5522</v>
      </c>
      <c r="M279">
        <v>-3.2766999999999999</v>
      </c>
      <c r="N279">
        <f>_xlfn.XLOOKUP(K279,[2]base_substations_kalimantan!$A$2:$A$65,[2]base_substations_kalimantan!$G$2:$G$65)</f>
        <v>22</v>
      </c>
      <c r="O279" t="str">
        <f>_xlfn.XLOOKUP(K279,[2]base_substations_kalimantan!$A$2:$A$65,[2]base_substations_kalimantan!$H$2:$H$65)</f>
        <v>Kalimantan Selatan</v>
      </c>
      <c r="P279" t="str">
        <f t="shared" si="4"/>
        <v>Kalimantan Selatan</v>
      </c>
    </row>
    <row r="280" spans="1:16" x14ac:dyDescent="0.3">
      <c r="A280" t="s">
        <v>12</v>
      </c>
      <c r="B280" t="s">
        <v>337</v>
      </c>
      <c r="C280">
        <v>116.298</v>
      </c>
      <c r="D280">
        <v>-0.56699999999999995</v>
      </c>
      <c r="G280" t="str">
        <f>_xlfn.XLOOKUP(B280,[1]plotting_generators_substation!$L$2:$L$464,[1]plotting_generators_substation!$C$2:$C$464)</f>
        <v>Kalimantan Timur</v>
      </c>
      <c r="H280">
        <v>0.42</v>
      </c>
      <c r="I280" t="s">
        <v>14</v>
      </c>
      <c r="J280" t="s">
        <v>15</v>
      </c>
      <c r="K280" t="s">
        <v>323</v>
      </c>
      <c r="L280">
        <v>116.1656</v>
      </c>
      <c r="M280">
        <v>-1.8984000000000001</v>
      </c>
      <c r="N280">
        <f>_xlfn.XLOOKUP(K280,[2]base_substations_kalimantan!$A$2:$A$65,[2]base_substations_kalimantan!$G$2:$G$65)</f>
        <v>41</v>
      </c>
      <c r="O280" t="str">
        <f>_xlfn.XLOOKUP(K280,[2]base_substations_kalimantan!$A$2:$A$65,[2]base_substations_kalimantan!$H$2:$H$65)</f>
        <v>Kalimantan Timur</v>
      </c>
      <c r="P280" t="str">
        <f t="shared" si="4"/>
        <v>Kalimantan Timur</v>
      </c>
    </row>
    <row r="281" spans="1:16" x14ac:dyDescent="0.3">
      <c r="A281" t="s">
        <v>12</v>
      </c>
      <c r="B281" t="s">
        <v>338</v>
      </c>
      <c r="C281">
        <v>116.306</v>
      </c>
      <c r="D281">
        <v>-3.9</v>
      </c>
      <c r="G281" t="str">
        <f>_xlfn.XLOOKUP(B281,[1]plotting_generators_substation!$L$2:$L$464,[1]plotting_generators_substation!$C$2:$C$464)</f>
        <v>Kalimantan Selatan</v>
      </c>
      <c r="H281">
        <v>1.75</v>
      </c>
      <c r="I281" t="s">
        <v>14</v>
      </c>
      <c r="J281" t="s">
        <v>15</v>
      </c>
      <c r="K281" t="s">
        <v>255</v>
      </c>
      <c r="L281">
        <v>115.1049</v>
      </c>
      <c r="M281">
        <v>-3.9253</v>
      </c>
      <c r="N281">
        <f>_xlfn.XLOOKUP(K281,[2]base_substations_kalimantan!$A$2:$A$65,[2]base_substations_kalimantan!$G$2:$G$65)</f>
        <v>25</v>
      </c>
      <c r="O281" t="str">
        <f>_xlfn.XLOOKUP(K281,[2]base_substations_kalimantan!$A$2:$A$65,[2]base_substations_kalimantan!$H$2:$H$65)</f>
        <v>Kalimantan Selatan</v>
      </c>
      <c r="P281" t="str">
        <f t="shared" si="4"/>
        <v>Kalimantan Selatan</v>
      </c>
    </row>
    <row r="282" spans="1:16" x14ac:dyDescent="0.3">
      <c r="A282" t="s">
        <v>12</v>
      </c>
      <c r="B282" t="s">
        <v>339</v>
      </c>
      <c r="C282">
        <v>116.322</v>
      </c>
      <c r="D282">
        <v>-2.35</v>
      </c>
      <c r="G282" t="str">
        <f>_xlfn.XLOOKUP(B282,[1]plotting_generators_substation!$L$2:$L$464,[1]plotting_generators_substation!$C$2:$C$464)</f>
        <v>Kalimantan Selatan</v>
      </c>
      <c r="H282">
        <v>0.43</v>
      </c>
      <c r="I282" t="s">
        <v>14</v>
      </c>
      <c r="J282" t="s">
        <v>15</v>
      </c>
      <c r="K282" t="s">
        <v>223</v>
      </c>
      <c r="L282">
        <v>114.5522</v>
      </c>
      <c r="M282">
        <v>-3.2766999999999999</v>
      </c>
      <c r="N282">
        <f>_xlfn.XLOOKUP(K282,[2]base_substations_kalimantan!$A$2:$A$65,[2]base_substations_kalimantan!$G$2:$G$65)</f>
        <v>22</v>
      </c>
      <c r="O282" t="str">
        <f>_xlfn.XLOOKUP(K282,[2]base_substations_kalimantan!$A$2:$A$65,[2]base_substations_kalimantan!$H$2:$H$65)</f>
        <v>Kalimantan Selatan</v>
      </c>
      <c r="P282" t="str">
        <f t="shared" si="4"/>
        <v>Kalimantan Selatan</v>
      </c>
    </row>
    <row r="283" spans="1:16" x14ac:dyDescent="0.3">
      <c r="A283" t="s">
        <v>12</v>
      </c>
      <c r="B283" t="s">
        <v>341</v>
      </c>
      <c r="C283">
        <v>116.352</v>
      </c>
      <c r="D283">
        <v>-0.432</v>
      </c>
      <c r="G283" t="str">
        <f>_xlfn.XLOOKUP(B283,[1]plotting_generators_substation!$L$2:$L$464,[1]plotting_generators_substation!$C$2:$C$464)</f>
        <v>Kalimantan Timur</v>
      </c>
      <c r="H283">
        <v>0.16</v>
      </c>
      <c r="I283" t="s">
        <v>14</v>
      </c>
      <c r="J283" t="s">
        <v>15</v>
      </c>
      <c r="K283" t="s">
        <v>340</v>
      </c>
      <c r="L283">
        <v>116.3231</v>
      </c>
      <c r="M283">
        <v>-1.5161</v>
      </c>
      <c r="N283">
        <f>_xlfn.XLOOKUP(K283,[2]base_substations_kalimantan!$A$2:$A$65,[2]base_substations_kalimantan!$G$2:$G$65)</f>
        <v>42</v>
      </c>
      <c r="O283" t="str">
        <f>_xlfn.XLOOKUP(K283,[2]base_substations_kalimantan!$A$2:$A$65,[2]base_substations_kalimantan!$H$2:$H$65)</f>
        <v>Kalimantan Timur</v>
      </c>
      <c r="P283" t="str">
        <f t="shared" si="4"/>
        <v>Kalimantan Timur</v>
      </c>
    </row>
    <row r="284" spans="1:16" x14ac:dyDescent="0.3">
      <c r="A284" t="s">
        <v>12</v>
      </c>
      <c r="B284" t="s">
        <v>342</v>
      </c>
      <c r="C284">
        <v>116.376</v>
      </c>
      <c r="D284">
        <v>0.80100000000000005</v>
      </c>
      <c r="G284" t="str">
        <f>_xlfn.XLOOKUP(B284,[1]plotting_generators_substation!$L$2:$L$464,[1]plotting_generators_substation!$C$2:$C$464)</f>
        <v>Kalimantan Timur</v>
      </c>
      <c r="H284">
        <v>0.48</v>
      </c>
      <c r="I284" t="s">
        <v>14</v>
      </c>
      <c r="J284" t="s">
        <v>15</v>
      </c>
      <c r="K284" t="s">
        <v>448</v>
      </c>
      <c r="L284">
        <v>117.5693</v>
      </c>
      <c r="M284">
        <v>0.47010000000000002</v>
      </c>
      <c r="N284">
        <f>_xlfn.XLOOKUP(K284,[2]base_substations_kalimantan!$A$2:$A$65,[2]base_substations_kalimantan!$G$2:$G$65)</f>
        <v>59</v>
      </c>
      <c r="O284" t="str">
        <f>_xlfn.XLOOKUP(K284,[2]base_substations_kalimantan!$A$2:$A$65,[2]base_substations_kalimantan!$H$2:$H$65)</f>
        <v>Kalimantan Timur</v>
      </c>
      <c r="P284" t="str">
        <f t="shared" si="4"/>
        <v>Kalimantan Timur</v>
      </c>
    </row>
    <row r="285" spans="1:16" x14ac:dyDescent="0.3">
      <c r="A285" t="s">
        <v>12</v>
      </c>
      <c r="B285" t="s">
        <v>343</v>
      </c>
      <c r="C285">
        <v>116.376</v>
      </c>
      <c r="D285">
        <v>0.80100000000000005</v>
      </c>
      <c r="G285" t="str">
        <f>_xlfn.XLOOKUP(B285,[1]plotting_generators_substation!$L$2:$L$464,[1]plotting_generators_substation!$C$2:$C$464)</f>
        <v>Kalimantan Timur</v>
      </c>
      <c r="H285">
        <v>0.2</v>
      </c>
      <c r="I285" t="s">
        <v>14</v>
      </c>
      <c r="J285" t="s">
        <v>15</v>
      </c>
      <c r="K285" t="s">
        <v>448</v>
      </c>
      <c r="L285">
        <v>117.5693</v>
      </c>
      <c r="M285">
        <v>0.47010000000000002</v>
      </c>
      <c r="N285">
        <f>_xlfn.XLOOKUP(K285,[2]base_substations_kalimantan!$A$2:$A$65,[2]base_substations_kalimantan!$G$2:$G$65)</f>
        <v>59</v>
      </c>
      <c r="O285" t="str">
        <f>_xlfn.XLOOKUP(K285,[2]base_substations_kalimantan!$A$2:$A$65,[2]base_substations_kalimantan!$H$2:$H$65)</f>
        <v>Kalimantan Timur</v>
      </c>
      <c r="P285" t="str">
        <f t="shared" si="4"/>
        <v>Kalimantan Timur</v>
      </c>
    </row>
    <row r="286" spans="1:16" x14ac:dyDescent="0.3">
      <c r="A286" t="s">
        <v>12</v>
      </c>
      <c r="B286" t="s">
        <v>344</v>
      </c>
      <c r="C286">
        <v>116.407</v>
      </c>
      <c r="D286">
        <v>-3.4079999999999999</v>
      </c>
      <c r="G286" t="str">
        <f>_xlfn.XLOOKUP(B286,[1]plotting_generators_substation!$L$2:$L$464,[1]plotting_generators_substation!$C$2:$C$464)</f>
        <v>Kalimantan Selatan</v>
      </c>
      <c r="H286">
        <v>1.67</v>
      </c>
      <c r="I286" t="s">
        <v>14</v>
      </c>
      <c r="J286" t="s">
        <v>15</v>
      </c>
      <c r="K286" t="s">
        <v>255</v>
      </c>
      <c r="L286">
        <v>115.1049</v>
      </c>
      <c r="M286">
        <v>-3.9253</v>
      </c>
      <c r="N286">
        <f>_xlfn.XLOOKUP(K286,[2]base_substations_kalimantan!$A$2:$A$65,[2]base_substations_kalimantan!$G$2:$G$65)</f>
        <v>25</v>
      </c>
      <c r="O286" t="str">
        <f>_xlfn.XLOOKUP(K286,[2]base_substations_kalimantan!$A$2:$A$65,[2]base_substations_kalimantan!$H$2:$H$65)</f>
        <v>Kalimantan Selatan</v>
      </c>
      <c r="P286" t="str">
        <f t="shared" si="4"/>
        <v>Kalimantan Selatan</v>
      </c>
    </row>
    <row r="287" spans="1:16" x14ac:dyDescent="0.3">
      <c r="A287" t="s">
        <v>12</v>
      </c>
      <c r="B287" t="s">
        <v>345</v>
      </c>
      <c r="C287">
        <v>116.41500000000001</v>
      </c>
      <c r="D287">
        <v>-2.5659999999999998</v>
      </c>
      <c r="G287" t="str">
        <f>_xlfn.XLOOKUP(B287,[1]plotting_generators_substation!$L$2:$L$464,[1]plotting_generators_substation!$C$2:$C$464)</f>
        <v>Kalimantan Selatan</v>
      </c>
      <c r="H287">
        <v>0.49</v>
      </c>
      <c r="I287" t="s">
        <v>14</v>
      </c>
      <c r="J287" t="s">
        <v>15</v>
      </c>
      <c r="K287" t="s">
        <v>280</v>
      </c>
      <c r="L287">
        <v>115.45050000000001</v>
      </c>
      <c r="M287">
        <v>-2.1953</v>
      </c>
      <c r="N287">
        <f>_xlfn.XLOOKUP(K287,[2]base_substations_kalimantan!$A$2:$A$65,[2]base_substations_kalimantan!$G$2:$G$65)</f>
        <v>35</v>
      </c>
      <c r="O287" t="str">
        <f>_xlfn.XLOOKUP(K287,[2]base_substations_kalimantan!$A$2:$A$65,[2]base_substations_kalimantan!$H$2:$H$65)</f>
        <v>Kalimantan Selatan</v>
      </c>
      <c r="P287" t="str">
        <f t="shared" si="4"/>
        <v>Kalimantan Selatan</v>
      </c>
    </row>
    <row r="288" spans="1:16" x14ac:dyDescent="0.3">
      <c r="A288" t="s">
        <v>12</v>
      </c>
      <c r="B288" t="s">
        <v>346</v>
      </c>
      <c r="C288">
        <v>116.452</v>
      </c>
      <c r="D288">
        <v>-0.183</v>
      </c>
      <c r="G288" t="str">
        <f>_xlfn.XLOOKUP(B288,[1]plotting_generators_substation!$L$2:$L$464,[1]plotting_generators_substation!$C$2:$C$464)</f>
        <v>Kalimantan Timur</v>
      </c>
      <c r="H288">
        <v>0.18</v>
      </c>
      <c r="I288" t="s">
        <v>14</v>
      </c>
      <c r="J288" t="s">
        <v>15</v>
      </c>
      <c r="K288" t="s">
        <v>340</v>
      </c>
      <c r="L288">
        <v>116.3231</v>
      </c>
      <c r="M288">
        <v>-1.5161</v>
      </c>
      <c r="N288">
        <f>_xlfn.XLOOKUP(K288,[2]base_substations_kalimantan!$A$2:$A$65,[2]base_substations_kalimantan!$G$2:$G$65)</f>
        <v>42</v>
      </c>
      <c r="O288" t="str">
        <f>_xlfn.XLOOKUP(K288,[2]base_substations_kalimantan!$A$2:$A$65,[2]base_substations_kalimantan!$H$2:$H$65)</f>
        <v>Kalimantan Timur</v>
      </c>
      <c r="P288" t="str">
        <f t="shared" si="4"/>
        <v>Kalimantan Timur</v>
      </c>
    </row>
    <row r="289" spans="1:16" x14ac:dyDescent="0.3">
      <c r="A289" t="s">
        <v>12</v>
      </c>
      <c r="B289" t="s">
        <v>347</v>
      </c>
      <c r="C289">
        <v>116.474</v>
      </c>
      <c r="D289">
        <v>-0.64300000000000002</v>
      </c>
      <c r="G289" t="str">
        <f>_xlfn.XLOOKUP(B289,[1]plotting_generators_substation!$L$2:$L$464,[1]plotting_generators_substation!$C$2:$C$464)</f>
        <v>Kalimantan Timur</v>
      </c>
      <c r="H289">
        <v>1.5</v>
      </c>
      <c r="I289" t="s">
        <v>14</v>
      </c>
      <c r="J289" t="s">
        <v>15</v>
      </c>
      <c r="K289" t="s">
        <v>340</v>
      </c>
      <c r="L289">
        <v>116.3231</v>
      </c>
      <c r="M289">
        <v>-1.5161</v>
      </c>
      <c r="N289">
        <f>_xlfn.XLOOKUP(K289,[2]base_substations_kalimantan!$A$2:$A$65,[2]base_substations_kalimantan!$G$2:$G$65)</f>
        <v>42</v>
      </c>
      <c r="O289" t="str">
        <f>_xlfn.XLOOKUP(K289,[2]base_substations_kalimantan!$A$2:$A$65,[2]base_substations_kalimantan!$H$2:$H$65)</f>
        <v>Kalimantan Timur</v>
      </c>
      <c r="P289" t="str">
        <f t="shared" si="4"/>
        <v>Kalimantan Timur</v>
      </c>
    </row>
    <row r="290" spans="1:16" x14ac:dyDescent="0.3">
      <c r="A290" t="s">
        <v>12</v>
      </c>
      <c r="B290" t="s">
        <v>348</v>
      </c>
      <c r="C290">
        <v>116.548</v>
      </c>
      <c r="D290">
        <v>3.93</v>
      </c>
      <c r="G290" t="str">
        <f>_xlfn.XLOOKUP(B290,[1]plotting_generators_substation!$L$2:$L$464,[1]plotting_generators_substation!$C$2:$C$464)</f>
        <v>Kalimantan Utara</v>
      </c>
      <c r="H290">
        <v>0.5</v>
      </c>
      <c r="I290" t="s">
        <v>14</v>
      </c>
      <c r="J290" t="s">
        <v>15</v>
      </c>
      <c r="K290" t="s">
        <v>379</v>
      </c>
      <c r="L290">
        <v>116.8411</v>
      </c>
      <c r="M290">
        <v>3.5748000000000002</v>
      </c>
      <c r="N290">
        <f>_xlfn.XLOOKUP(K290,[2]base_substations_kalimantan!$A$2:$A$65,[2]base_substations_kalimantan!$G$2:$G$65)</f>
        <v>61</v>
      </c>
      <c r="O290" t="str">
        <f>_xlfn.XLOOKUP(K290,[2]base_substations_kalimantan!$A$2:$A$65,[2]base_substations_kalimantan!$H$2:$H$65)</f>
        <v>Kalimantan Utara</v>
      </c>
      <c r="P290" t="str">
        <f t="shared" si="4"/>
        <v>Kalimantan Utara</v>
      </c>
    </row>
    <row r="291" spans="1:16" x14ac:dyDescent="0.3">
      <c r="A291" t="s">
        <v>12</v>
      </c>
      <c r="B291" t="s">
        <v>349</v>
      </c>
      <c r="C291">
        <v>116.548</v>
      </c>
      <c r="D291">
        <v>3.93</v>
      </c>
      <c r="G291" t="str">
        <f>_xlfn.XLOOKUP(B291,[1]plotting_generators_substation!$L$2:$L$464,[1]plotting_generators_substation!$C$2:$C$464)</f>
        <v>Kalimantan Utara</v>
      </c>
      <c r="H291">
        <v>0.1</v>
      </c>
      <c r="I291" t="s">
        <v>47</v>
      </c>
      <c r="J291" t="s">
        <v>15</v>
      </c>
      <c r="K291" t="s">
        <v>379</v>
      </c>
      <c r="L291">
        <v>116.8411</v>
      </c>
      <c r="M291">
        <v>3.5748000000000002</v>
      </c>
      <c r="N291">
        <f>_xlfn.XLOOKUP(K291,[2]base_substations_kalimantan!$A$2:$A$65,[2]base_substations_kalimantan!$G$2:$G$65)</f>
        <v>61</v>
      </c>
      <c r="O291" t="str">
        <f>_xlfn.XLOOKUP(K291,[2]base_substations_kalimantan!$A$2:$A$65,[2]base_substations_kalimantan!$H$2:$H$65)</f>
        <v>Kalimantan Utara</v>
      </c>
      <c r="P291" t="str">
        <f t="shared" si="4"/>
        <v>Kalimantan Utara</v>
      </c>
    </row>
    <row r="292" spans="1:16" x14ac:dyDescent="0.3">
      <c r="A292" t="s">
        <v>12</v>
      </c>
      <c r="B292" t="s">
        <v>350</v>
      </c>
      <c r="C292">
        <v>116.584</v>
      </c>
      <c r="D292">
        <v>-2.1749999999999998</v>
      </c>
      <c r="G292" t="s">
        <v>494</v>
      </c>
      <c r="H292">
        <v>0.4</v>
      </c>
      <c r="I292" t="s">
        <v>14</v>
      </c>
      <c r="J292" t="s">
        <v>15</v>
      </c>
      <c r="K292" t="s">
        <v>340</v>
      </c>
      <c r="L292">
        <v>116.3231</v>
      </c>
      <c r="M292">
        <v>-1.5161</v>
      </c>
      <c r="N292">
        <f>_xlfn.XLOOKUP(K292,[2]base_substations_kalimantan!$A$2:$A$65,[2]base_substations_kalimantan!$G$2:$G$65)</f>
        <v>42</v>
      </c>
      <c r="O292" t="str">
        <f>_xlfn.XLOOKUP(K292,[2]base_substations_kalimantan!$A$2:$A$65,[2]base_substations_kalimantan!$H$2:$H$65)</f>
        <v>Kalimantan Timur</v>
      </c>
      <c r="P292" t="str">
        <f t="shared" si="4"/>
        <v>Kalimantan Timur</v>
      </c>
    </row>
    <row r="293" spans="1:16" x14ac:dyDescent="0.3">
      <c r="A293" t="s">
        <v>12</v>
      </c>
      <c r="B293" t="s">
        <v>351</v>
      </c>
      <c r="C293">
        <v>116.611</v>
      </c>
      <c r="D293">
        <v>3.5409999999999999</v>
      </c>
      <c r="G293" t="str">
        <f>_xlfn.XLOOKUP(B293,[1]plotting_generators_substation!$L$2:$L$464,[1]plotting_generators_substation!$C$2:$C$464)</f>
        <v>Kalimantan Utara</v>
      </c>
      <c r="H293">
        <v>10.64</v>
      </c>
      <c r="I293" t="s">
        <v>14</v>
      </c>
      <c r="J293" t="s">
        <v>15</v>
      </c>
      <c r="K293" t="s">
        <v>352</v>
      </c>
      <c r="L293">
        <v>116.62860000000001</v>
      </c>
      <c r="M293">
        <v>3.5114000000000001</v>
      </c>
      <c r="N293">
        <f>_xlfn.XLOOKUP(K293,[2]base_substations_kalimantan!$A$2:$A$65,[2]base_substations_kalimantan!$G$2:$G$65)</f>
        <v>60</v>
      </c>
      <c r="O293" t="str">
        <f>_xlfn.XLOOKUP(K293,[2]base_substations_kalimantan!$A$2:$A$65,[2]base_substations_kalimantan!$H$2:$H$65)</f>
        <v>Kalimantan Utara</v>
      </c>
      <c r="P293" t="str">
        <f t="shared" si="4"/>
        <v>Kalimantan Utara</v>
      </c>
    </row>
    <row r="294" spans="1:16" x14ac:dyDescent="0.3">
      <c r="A294" t="s">
        <v>12</v>
      </c>
      <c r="B294" t="s">
        <v>353</v>
      </c>
      <c r="C294">
        <v>116.611</v>
      </c>
      <c r="D294">
        <v>3.5409999999999999</v>
      </c>
      <c r="G294" t="str">
        <f>_xlfn.XLOOKUP(B294,[1]plotting_generators_substation!$L$2:$L$464,[1]plotting_generators_substation!$C$2:$C$464)</f>
        <v>Kalimantan Utara</v>
      </c>
      <c r="H294">
        <v>7.6719999999999997</v>
      </c>
      <c r="I294" t="s">
        <v>14</v>
      </c>
      <c r="J294" t="s">
        <v>15</v>
      </c>
      <c r="K294" t="s">
        <v>352</v>
      </c>
      <c r="L294">
        <v>116.62860000000001</v>
      </c>
      <c r="M294">
        <v>3.5114000000000001</v>
      </c>
      <c r="N294">
        <f>_xlfn.XLOOKUP(K294,[2]base_substations_kalimantan!$A$2:$A$65,[2]base_substations_kalimantan!$G$2:$G$65)</f>
        <v>60</v>
      </c>
      <c r="O294" t="str">
        <f>_xlfn.XLOOKUP(K294,[2]base_substations_kalimantan!$A$2:$A$65,[2]base_substations_kalimantan!$H$2:$H$65)</f>
        <v>Kalimantan Utara</v>
      </c>
      <c r="P294" t="str">
        <f t="shared" si="4"/>
        <v>Kalimantan Utara</v>
      </c>
    </row>
    <row r="295" spans="1:16" x14ac:dyDescent="0.3">
      <c r="A295" t="s">
        <v>12</v>
      </c>
      <c r="B295" t="s">
        <v>354</v>
      </c>
      <c r="C295">
        <v>116.611</v>
      </c>
      <c r="D295">
        <v>3.5409999999999999</v>
      </c>
      <c r="G295" t="str">
        <f>_xlfn.XLOOKUP(B295,[1]plotting_generators_substation!$L$2:$L$464,[1]plotting_generators_substation!$C$2:$C$464)</f>
        <v>Kalimantan Utara</v>
      </c>
      <c r="H295">
        <v>2</v>
      </c>
      <c r="I295" t="s">
        <v>14</v>
      </c>
      <c r="J295" t="s">
        <v>15</v>
      </c>
      <c r="K295" t="s">
        <v>352</v>
      </c>
      <c r="L295">
        <v>116.62860000000001</v>
      </c>
      <c r="M295">
        <v>3.5114000000000001</v>
      </c>
      <c r="N295">
        <f>_xlfn.XLOOKUP(K295,[2]base_substations_kalimantan!$A$2:$A$65,[2]base_substations_kalimantan!$G$2:$G$65)</f>
        <v>60</v>
      </c>
      <c r="O295" t="str">
        <f>_xlfn.XLOOKUP(K295,[2]base_substations_kalimantan!$A$2:$A$65,[2]base_substations_kalimantan!$H$2:$H$65)</f>
        <v>Kalimantan Utara</v>
      </c>
      <c r="P295" t="str">
        <f t="shared" si="4"/>
        <v>Kalimantan Utara</v>
      </c>
    </row>
    <row r="296" spans="1:16" x14ac:dyDescent="0.3">
      <c r="A296" t="s">
        <v>12</v>
      </c>
      <c r="B296" t="s">
        <v>355</v>
      </c>
      <c r="C296">
        <v>116.623</v>
      </c>
      <c r="D296">
        <v>0.312</v>
      </c>
      <c r="G296" t="str">
        <f>_xlfn.XLOOKUP(B296,[1]plotting_generators_substation!$L$2:$L$464,[1]plotting_generators_substation!$C$2:$C$464)</f>
        <v>Kalimantan Timur</v>
      </c>
      <c r="H296">
        <v>0.48</v>
      </c>
      <c r="I296" t="s">
        <v>14</v>
      </c>
      <c r="J296" t="s">
        <v>15</v>
      </c>
      <c r="K296" t="s">
        <v>356</v>
      </c>
      <c r="L296">
        <v>116.59529999999999</v>
      </c>
      <c r="M296">
        <v>-0.27160000000000001</v>
      </c>
      <c r="N296">
        <f>_xlfn.XLOOKUP(K296,[2]base_substations_kalimantan!$A$2:$A$65,[2]base_substations_kalimantan!$G$2:$G$65)</f>
        <v>53</v>
      </c>
      <c r="O296" t="str">
        <f>_xlfn.XLOOKUP(K296,[2]base_substations_kalimantan!$A$2:$A$65,[2]base_substations_kalimantan!$H$2:$H$65)</f>
        <v>Kalimantan Timur</v>
      </c>
      <c r="P296" t="str">
        <f t="shared" si="4"/>
        <v>Kalimantan Timur</v>
      </c>
    </row>
    <row r="297" spans="1:16" x14ac:dyDescent="0.3">
      <c r="A297" t="s">
        <v>12</v>
      </c>
      <c r="B297" t="s">
        <v>357</v>
      </c>
      <c r="C297">
        <v>116.623</v>
      </c>
      <c r="D297">
        <v>0.312</v>
      </c>
      <c r="G297" t="str">
        <f>_xlfn.XLOOKUP(B297,[1]plotting_generators_substation!$L$2:$L$464,[1]plotting_generators_substation!$C$2:$C$464)</f>
        <v>Kalimantan Timur</v>
      </c>
      <c r="H297">
        <v>0.4</v>
      </c>
      <c r="I297" t="s">
        <v>14</v>
      </c>
      <c r="J297" t="s">
        <v>15</v>
      </c>
      <c r="K297" t="s">
        <v>356</v>
      </c>
      <c r="L297">
        <v>116.59529999999999</v>
      </c>
      <c r="M297">
        <v>-0.27160000000000001</v>
      </c>
      <c r="N297">
        <f>_xlfn.XLOOKUP(K297,[2]base_substations_kalimantan!$A$2:$A$65,[2]base_substations_kalimantan!$G$2:$G$65)</f>
        <v>53</v>
      </c>
      <c r="O297" t="str">
        <f>_xlfn.XLOOKUP(K297,[2]base_substations_kalimantan!$A$2:$A$65,[2]base_substations_kalimantan!$H$2:$H$65)</f>
        <v>Kalimantan Timur</v>
      </c>
      <c r="P297" t="str">
        <f t="shared" si="4"/>
        <v>Kalimantan Timur</v>
      </c>
    </row>
    <row r="298" spans="1:16" x14ac:dyDescent="0.3">
      <c r="A298" t="s">
        <v>12</v>
      </c>
      <c r="B298" t="s">
        <v>358</v>
      </c>
      <c r="C298">
        <v>116.636</v>
      </c>
      <c r="D298">
        <v>-0.128</v>
      </c>
      <c r="G298" t="str">
        <f>_xlfn.XLOOKUP(B298,[1]plotting_generators_substation!$L$2:$L$464,[1]plotting_generators_substation!$C$2:$C$464)</f>
        <v>Kalimantan Timur</v>
      </c>
      <c r="H298">
        <v>0.18</v>
      </c>
      <c r="I298" t="s">
        <v>14</v>
      </c>
      <c r="J298" t="s">
        <v>15</v>
      </c>
      <c r="K298" t="s">
        <v>356</v>
      </c>
      <c r="L298">
        <v>116.59529999999999</v>
      </c>
      <c r="M298">
        <v>-0.27160000000000001</v>
      </c>
      <c r="N298">
        <f>_xlfn.XLOOKUP(K298,[2]base_substations_kalimantan!$A$2:$A$65,[2]base_substations_kalimantan!$G$2:$G$65)</f>
        <v>53</v>
      </c>
      <c r="O298" t="str">
        <f>_xlfn.XLOOKUP(K298,[2]base_substations_kalimantan!$A$2:$A$65,[2]base_substations_kalimantan!$H$2:$H$65)</f>
        <v>Kalimantan Timur</v>
      </c>
      <c r="P298" t="str">
        <f t="shared" si="4"/>
        <v>Kalimantan Timur</v>
      </c>
    </row>
    <row r="299" spans="1:16" x14ac:dyDescent="0.3">
      <c r="A299" t="s">
        <v>12</v>
      </c>
      <c r="B299" t="s">
        <v>359</v>
      </c>
      <c r="C299">
        <v>116.67</v>
      </c>
      <c r="D299">
        <v>-1.3420000000000001</v>
      </c>
      <c r="G299" t="s">
        <v>494</v>
      </c>
      <c r="H299">
        <v>5.8120000000000003</v>
      </c>
      <c r="I299" t="s">
        <v>14</v>
      </c>
      <c r="J299" t="s">
        <v>15</v>
      </c>
      <c r="K299" t="s">
        <v>356</v>
      </c>
      <c r="L299">
        <v>116.59529999999999</v>
      </c>
      <c r="M299">
        <v>-0.27160000000000001</v>
      </c>
      <c r="N299">
        <f>_xlfn.XLOOKUP(K299,[2]base_substations_kalimantan!$A$2:$A$65,[2]base_substations_kalimantan!$G$2:$G$65)</f>
        <v>53</v>
      </c>
      <c r="O299" t="str">
        <f>_xlfn.XLOOKUP(K299,[2]base_substations_kalimantan!$A$2:$A$65,[2]base_substations_kalimantan!$H$2:$H$65)</f>
        <v>Kalimantan Timur</v>
      </c>
      <c r="P299" t="str">
        <f t="shared" si="4"/>
        <v>Kalimantan Timur</v>
      </c>
    </row>
    <row r="300" spans="1:16" x14ac:dyDescent="0.3">
      <c r="A300" t="s">
        <v>12</v>
      </c>
      <c r="B300" t="s">
        <v>360</v>
      </c>
      <c r="C300">
        <v>116.67400000000001</v>
      </c>
      <c r="D300">
        <v>0.437</v>
      </c>
      <c r="G300" t="s">
        <v>494</v>
      </c>
      <c r="H300">
        <v>4.548</v>
      </c>
      <c r="I300" t="s">
        <v>14</v>
      </c>
      <c r="J300" t="s">
        <v>15</v>
      </c>
      <c r="K300" t="s">
        <v>448</v>
      </c>
      <c r="L300">
        <v>117.5693</v>
      </c>
      <c r="M300">
        <v>0.47010000000000002</v>
      </c>
      <c r="N300">
        <f>_xlfn.XLOOKUP(K300,[2]base_substations_kalimantan!$A$2:$A$65,[2]base_substations_kalimantan!$G$2:$G$65)</f>
        <v>59</v>
      </c>
      <c r="O300" t="str">
        <f>_xlfn.XLOOKUP(K300,[2]base_substations_kalimantan!$A$2:$A$65,[2]base_substations_kalimantan!$H$2:$H$65)</f>
        <v>Kalimantan Timur</v>
      </c>
      <c r="P300" t="str">
        <f t="shared" si="4"/>
        <v>Kalimantan Timur</v>
      </c>
    </row>
    <row r="301" spans="1:16" x14ac:dyDescent="0.3">
      <c r="A301" t="s">
        <v>12</v>
      </c>
      <c r="B301" t="s">
        <v>361</v>
      </c>
      <c r="C301">
        <v>116.735</v>
      </c>
      <c r="D301">
        <v>-1.1859999999999999</v>
      </c>
      <c r="G301" t="s">
        <v>494</v>
      </c>
      <c r="H301">
        <v>0.76</v>
      </c>
      <c r="I301" t="s">
        <v>14</v>
      </c>
      <c r="J301" t="s">
        <v>15</v>
      </c>
      <c r="K301" t="s">
        <v>362</v>
      </c>
      <c r="L301">
        <v>116.67189999999999</v>
      </c>
      <c r="M301">
        <v>-1.3408</v>
      </c>
      <c r="N301">
        <f>_xlfn.XLOOKUP(K301,[2]base_substations_kalimantan!$A$2:$A$65,[2]base_substations_kalimantan!$G$2:$G$65)</f>
        <v>43</v>
      </c>
      <c r="O301" t="str">
        <f>_xlfn.XLOOKUP(K301,[2]base_substations_kalimantan!$A$2:$A$65,[2]base_substations_kalimantan!$H$2:$H$65)</f>
        <v>Kalimantan Timur</v>
      </c>
      <c r="P301" t="str">
        <f t="shared" si="4"/>
        <v>Kalimantan Timur</v>
      </c>
    </row>
    <row r="302" spans="1:16" x14ac:dyDescent="0.3">
      <c r="A302" t="s">
        <v>12</v>
      </c>
      <c r="B302" t="s">
        <v>363</v>
      </c>
      <c r="C302">
        <v>116.78100000000001</v>
      </c>
      <c r="D302">
        <v>2.6909999999999998</v>
      </c>
      <c r="G302" t="str">
        <f>_xlfn.XLOOKUP(B302,[1]plotting_generators_substation!$L$2:$L$464,[1]plotting_generators_substation!$C$2:$C$464)</f>
        <v>Kalimantan Utara</v>
      </c>
      <c r="H302">
        <v>0.443</v>
      </c>
      <c r="I302" t="s">
        <v>14</v>
      </c>
      <c r="J302" t="s">
        <v>15</v>
      </c>
      <c r="K302" t="s">
        <v>352</v>
      </c>
      <c r="L302">
        <v>116.62860000000001</v>
      </c>
      <c r="M302">
        <v>3.5114000000000001</v>
      </c>
      <c r="N302">
        <f>_xlfn.XLOOKUP(K302,[2]base_substations_kalimantan!$A$2:$A$65,[2]base_substations_kalimantan!$G$2:$G$65)</f>
        <v>60</v>
      </c>
      <c r="O302" t="str">
        <f>_xlfn.XLOOKUP(K302,[2]base_substations_kalimantan!$A$2:$A$65,[2]base_substations_kalimantan!$H$2:$H$65)</f>
        <v>Kalimantan Utara</v>
      </c>
      <c r="P302" t="str">
        <f t="shared" si="4"/>
        <v>Kalimantan Utara</v>
      </c>
    </row>
    <row r="303" spans="1:16" x14ac:dyDescent="0.3">
      <c r="A303" t="s">
        <v>12</v>
      </c>
      <c r="B303" t="s">
        <v>364</v>
      </c>
      <c r="C303">
        <v>116.789</v>
      </c>
      <c r="D303">
        <v>-1.17</v>
      </c>
      <c r="G303" t="str">
        <f>_xlfn.XLOOKUP(B303,[1]plotting_generators_substation!$L$2:$L$464,[1]plotting_generators_substation!$C$2:$C$464)</f>
        <v>Kalimantan Timur</v>
      </c>
      <c r="H303">
        <v>110</v>
      </c>
      <c r="I303" t="s">
        <v>18</v>
      </c>
      <c r="J303" t="s">
        <v>15</v>
      </c>
      <c r="K303" t="s">
        <v>362</v>
      </c>
      <c r="L303">
        <v>116.67189999999999</v>
      </c>
      <c r="M303">
        <v>-1.3408</v>
      </c>
      <c r="N303">
        <f>_xlfn.XLOOKUP(K303,[2]base_substations_kalimantan!$A$2:$A$65,[2]base_substations_kalimantan!$G$2:$G$65)</f>
        <v>43</v>
      </c>
      <c r="O303" t="str">
        <f>_xlfn.XLOOKUP(K303,[2]base_substations_kalimantan!$A$2:$A$65,[2]base_substations_kalimantan!$H$2:$H$65)</f>
        <v>Kalimantan Timur</v>
      </c>
      <c r="P303" t="str">
        <f t="shared" si="4"/>
        <v>Kalimantan Timur</v>
      </c>
    </row>
    <row r="304" spans="1:16" x14ac:dyDescent="0.3">
      <c r="A304" t="s">
        <v>12</v>
      </c>
      <c r="B304" t="s">
        <v>365</v>
      </c>
      <c r="C304">
        <v>116.789</v>
      </c>
      <c r="D304">
        <v>-1.17</v>
      </c>
      <c r="G304" t="str">
        <f>_xlfn.XLOOKUP(B304,[1]plotting_generators_substation!$L$2:$L$464,[1]plotting_generators_substation!$C$2:$C$464)</f>
        <v>Kalimantan Timur</v>
      </c>
      <c r="H304">
        <v>110</v>
      </c>
      <c r="I304" t="s">
        <v>18</v>
      </c>
      <c r="J304" t="s">
        <v>15</v>
      </c>
      <c r="K304" t="s">
        <v>362</v>
      </c>
      <c r="L304">
        <v>116.67189999999999</v>
      </c>
      <c r="M304">
        <v>-1.3408</v>
      </c>
      <c r="N304">
        <f>_xlfn.XLOOKUP(K304,[2]base_substations_kalimantan!$A$2:$A$65,[2]base_substations_kalimantan!$G$2:$G$65)</f>
        <v>43</v>
      </c>
      <c r="O304" t="str">
        <f>_xlfn.XLOOKUP(K304,[2]base_substations_kalimantan!$A$2:$A$65,[2]base_substations_kalimantan!$H$2:$H$65)</f>
        <v>Kalimantan Timur</v>
      </c>
      <c r="P304" t="str">
        <f t="shared" si="4"/>
        <v>Kalimantan Timur</v>
      </c>
    </row>
    <row r="305" spans="1:16" x14ac:dyDescent="0.3">
      <c r="A305" t="s">
        <v>12</v>
      </c>
      <c r="B305" t="s">
        <v>366</v>
      </c>
      <c r="C305">
        <v>116.801</v>
      </c>
      <c r="D305">
        <v>-1.1990000000000001</v>
      </c>
      <c r="G305" t="str">
        <f>_xlfn.XLOOKUP(B305,[1]plotting_generators_substation!$L$2:$L$464,[1]plotting_generators_substation!$C$2:$C$464)</f>
        <v>Kalimantan Timur</v>
      </c>
      <c r="H305">
        <v>15</v>
      </c>
      <c r="I305" t="s">
        <v>18</v>
      </c>
      <c r="J305" t="s">
        <v>15</v>
      </c>
      <c r="K305" t="s">
        <v>367</v>
      </c>
      <c r="L305">
        <v>116.792</v>
      </c>
      <c r="M305">
        <v>-1.1657</v>
      </c>
      <c r="N305">
        <f>_xlfn.XLOOKUP(K305,[2]base_substations_kalimantan!$A$2:$A$65,[2]base_substations_kalimantan!$G$2:$G$65)</f>
        <v>44</v>
      </c>
      <c r="O305" t="str">
        <f>_xlfn.XLOOKUP(K305,[2]base_substations_kalimantan!$A$2:$A$65,[2]base_substations_kalimantan!$H$2:$H$65)</f>
        <v>Kalimantan Timur</v>
      </c>
      <c r="P305" t="str">
        <f t="shared" si="4"/>
        <v>Kalimantan Timur</v>
      </c>
    </row>
    <row r="306" spans="1:16" x14ac:dyDescent="0.3">
      <c r="A306" t="s">
        <v>12</v>
      </c>
      <c r="B306" t="s">
        <v>368</v>
      </c>
      <c r="C306">
        <v>116.801</v>
      </c>
      <c r="D306">
        <v>-1.1990000000000001</v>
      </c>
      <c r="G306" t="str">
        <f>_xlfn.XLOOKUP(B306,[1]plotting_generators_substation!$L$2:$L$464,[1]plotting_generators_substation!$C$2:$C$464)</f>
        <v>Kalimantan Timur</v>
      </c>
      <c r="H306">
        <v>15</v>
      </c>
      <c r="I306" t="s">
        <v>18</v>
      </c>
      <c r="J306" t="s">
        <v>15</v>
      </c>
      <c r="K306" t="s">
        <v>367</v>
      </c>
      <c r="L306">
        <v>116.792</v>
      </c>
      <c r="M306">
        <v>-1.1657</v>
      </c>
      <c r="N306">
        <f>_xlfn.XLOOKUP(K306,[2]base_substations_kalimantan!$A$2:$A$65,[2]base_substations_kalimantan!$G$2:$G$65)</f>
        <v>44</v>
      </c>
      <c r="O306" t="str">
        <f>_xlfn.XLOOKUP(K306,[2]base_substations_kalimantan!$A$2:$A$65,[2]base_substations_kalimantan!$H$2:$H$65)</f>
        <v>Kalimantan Timur</v>
      </c>
      <c r="P306" t="str">
        <f t="shared" si="4"/>
        <v>Kalimantan Timur</v>
      </c>
    </row>
    <row r="307" spans="1:16" x14ac:dyDescent="0.3">
      <c r="A307" t="s">
        <v>12</v>
      </c>
      <c r="B307" t="s">
        <v>369</v>
      </c>
      <c r="C307">
        <v>116.81100000000001</v>
      </c>
      <c r="D307">
        <v>-0.125</v>
      </c>
      <c r="G307" t="str">
        <f>_xlfn.XLOOKUP(B307,[1]plotting_generators_substation!$L$2:$L$464,[1]plotting_generators_substation!$C$2:$C$464)</f>
        <v>Kalimantan Timur</v>
      </c>
      <c r="H307">
        <v>0.44</v>
      </c>
      <c r="I307" t="s">
        <v>14</v>
      </c>
      <c r="J307" t="s">
        <v>15</v>
      </c>
      <c r="K307" t="s">
        <v>367</v>
      </c>
      <c r="L307">
        <v>116.792</v>
      </c>
      <c r="M307">
        <v>-1.1657</v>
      </c>
      <c r="N307">
        <f>_xlfn.XLOOKUP(K307,[2]base_substations_kalimantan!$A$2:$A$65,[2]base_substations_kalimantan!$G$2:$G$65)</f>
        <v>44</v>
      </c>
      <c r="O307" t="str">
        <f>_xlfn.XLOOKUP(K307,[2]base_substations_kalimantan!$A$2:$A$65,[2]base_substations_kalimantan!$H$2:$H$65)</f>
        <v>Kalimantan Timur</v>
      </c>
      <c r="P307" t="str">
        <f t="shared" si="4"/>
        <v>Kalimantan Timur</v>
      </c>
    </row>
    <row r="308" spans="1:16" x14ac:dyDescent="0.3">
      <c r="A308" t="s">
        <v>12</v>
      </c>
      <c r="B308" t="s">
        <v>370</v>
      </c>
      <c r="C308">
        <v>116.821</v>
      </c>
      <c r="D308">
        <v>0.79800000000000004</v>
      </c>
      <c r="G308" t="str">
        <f>_xlfn.XLOOKUP(B308,[1]plotting_generators_substation!$L$2:$L$464,[1]plotting_generators_substation!$C$2:$C$464)</f>
        <v>Kalimantan Timur</v>
      </c>
      <c r="H308">
        <v>0.44</v>
      </c>
      <c r="I308" t="s">
        <v>14</v>
      </c>
      <c r="J308" t="s">
        <v>15</v>
      </c>
      <c r="K308" t="s">
        <v>367</v>
      </c>
      <c r="L308">
        <v>116.792</v>
      </c>
      <c r="M308">
        <v>-1.1657</v>
      </c>
      <c r="N308">
        <f>_xlfn.XLOOKUP(K308,[2]base_substations_kalimantan!$A$2:$A$65,[2]base_substations_kalimantan!$G$2:$G$65)</f>
        <v>44</v>
      </c>
      <c r="O308" t="str">
        <f>_xlfn.XLOOKUP(K308,[2]base_substations_kalimantan!$A$2:$A$65,[2]base_substations_kalimantan!$H$2:$H$65)</f>
        <v>Kalimantan Timur</v>
      </c>
      <c r="P308" t="str">
        <f t="shared" si="4"/>
        <v>Kalimantan Timur</v>
      </c>
    </row>
    <row r="309" spans="1:16" x14ac:dyDescent="0.3">
      <c r="A309" t="s">
        <v>12</v>
      </c>
      <c r="B309" t="s">
        <v>45</v>
      </c>
      <c r="C309">
        <v>116.831</v>
      </c>
      <c r="D309">
        <v>0.67900000000000005</v>
      </c>
      <c r="G309" t="s">
        <v>494</v>
      </c>
      <c r="H309">
        <v>0.4</v>
      </c>
      <c r="I309" t="s">
        <v>14</v>
      </c>
      <c r="J309" t="s">
        <v>15</v>
      </c>
      <c r="K309" t="s">
        <v>371</v>
      </c>
      <c r="L309">
        <v>116.8411</v>
      </c>
      <c r="M309">
        <v>-1.262</v>
      </c>
      <c r="N309">
        <f>_xlfn.XLOOKUP(K309,[2]base_substations_kalimantan!$A$2:$A$65,[2]base_substations_kalimantan!$G$2:$G$65)</f>
        <v>47</v>
      </c>
      <c r="O309" t="str">
        <f>_xlfn.XLOOKUP(K309,[2]base_substations_kalimantan!$A$2:$A$65,[2]base_substations_kalimantan!$H$2:$H$65)</f>
        <v>Kalimantan Timur</v>
      </c>
      <c r="P309" t="str">
        <f t="shared" si="4"/>
        <v>Kalimantan Timur</v>
      </c>
    </row>
    <row r="310" spans="1:16" x14ac:dyDescent="0.3">
      <c r="A310" t="s">
        <v>12</v>
      </c>
      <c r="B310" t="s">
        <v>372</v>
      </c>
      <c r="C310">
        <v>116.837</v>
      </c>
      <c r="D310">
        <v>-0.32</v>
      </c>
      <c r="G310" t="str">
        <f>_xlfn.XLOOKUP(B310,[1]plotting_generators_substation!$L$2:$L$464,[1]plotting_generators_substation!$C$2:$C$464)</f>
        <v>Kalimantan Timur</v>
      </c>
      <c r="H310">
        <v>15</v>
      </c>
      <c r="I310" t="s">
        <v>18</v>
      </c>
      <c r="J310" t="s">
        <v>15</v>
      </c>
      <c r="K310" t="s">
        <v>367</v>
      </c>
      <c r="L310">
        <v>116.792</v>
      </c>
      <c r="M310">
        <v>-1.1657</v>
      </c>
      <c r="N310">
        <f>_xlfn.XLOOKUP(K310,[2]base_substations_kalimantan!$A$2:$A$65,[2]base_substations_kalimantan!$G$2:$G$65)</f>
        <v>44</v>
      </c>
      <c r="O310" t="str">
        <f>_xlfn.XLOOKUP(K310,[2]base_substations_kalimantan!$A$2:$A$65,[2]base_substations_kalimantan!$H$2:$H$65)</f>
        <v>Kalimantan Timur</v>
      </c>
      <c r="P310" t="str">
        <f t="shared" si="4"/>
        <v>Kalimantan Timur</v>
      </c>
    </row>
    <row r="311" spans="1:16" x14ac:dyDescent="0.3">
      <c r="A311" t="s">
        <v>12</v>
      </c>
      <c r="B311" t="s">
        <v>373</v>
      </c>
      <c r="C311">
        <v>116.84099999999999</v>
      </c>
      <c r="D311">
        <v>-1.2629999999999999</v>
      </c>
      <c r="G311" t="s">
        <v>494</v>
      </c>
      <c r="H311">
        <v>20.079999999999998</v>
      </c>
      <c r="I311" t="s">
        <v>14</v>
      </c>
      <c r="J311" t="s">
        <v>15</v>
      </c>
      <c r="K311" t="s">
        <v>371</v>
      </c>
      <c r="L311">
        <v>116.8411</v>
      </c>
      <c r="M311">
        <v>-1.262</v>
      </c>
      <c r="N311">
        <f>_xlfn.XLOOKUP(K311,[2]base_substations_kalimantan!$A$2:$A$65,[2]base_substations_kalimantan!$G$2:$G$65)</f>
        <v>47</v>
      </c>
      <c r="O311" t="str">
        <f>_xlfn.XLOOKUP(K311,[2]base_substations_kalimantan!$A$2:$A$65,[2]base_substations_kalimantan!$H$2:$H$65)</f>
        <v>Kalimantan Timur</v>
      </c>
      <c r="P311" t="str">
        <f t="shared" si="4"/>
        <v>Kalimantan Timur</v>
      </c>
    </row>
    <row r="312" spans="1:16" x14ac:dyDescent="0.3">
      <c r="A312" t="s">
        <v>12</v>
      </c>
      <c r="B312" t="s">
        <v>374</v>
      </c>
      <c r="C312">
        <v>116.843</v>
      </c>
      <c r="D312">
        <v>1.0449999999999999</v>
      </c>
      <c r="G312" t="s">
        <v>494</v>
      </c>
      <c r="H312">
        <v>6.8940000000000001</v>
      </c>
      <c r="I312" t="s">
        <v>14</v>
      </c>
      <c r="J312" t="s">
        <v>15</v>
      </c>
      <c r="K312" t="s">
        <v>371</v>
      </c>
      <c r="L312">
        <v>116.8411</v>
      </c>
      <c r="M312">
        <v>-1.262</v>
      </c>
      <c r="N312">
        <f>_xlfn.XLOOKUP(K312,[2]base_substations_kalimantan!$A$2:$A$65,[2]base_substations_kalimantan!$G$2:$G$65)</f>
        <v>47</v>
      </c>
      <c r="O312" t="str">
        <f>_xlfn.XLOOKUP(K312,[2]base_substations_kalimantan!$A$2:$A$65,[2]base_substations_kalimantan!$H$2:$H$65)</f>
        <v>Kalimantan Timur</v>
      </c>
      <c r="P312" t="str">
        <f t="shared" si="4"/>
        <v>Kalimantan Timur</v>
      </c>
    </row>
    <row r="313" spans="1:16" x14ac:dyDescent="0.3">
      <c r="A313" t="s">
        <v>12</v>
      </c>
      <c r="B313" t="s">
        <v>375</v>
      </c>
      <c r="C313">
        <v>116.843</v>
      </c>
      <c r="D313">
        <v>1.0449999999999999</v>
      </c>
      <c r="G313" t="str">
        <f>_xlfn.XLOOKUP(B313,[1]plotting_generators_substation!$L$2:$L$464,[1]plotting_generators_substation!$C$2:$C$464)</f>
        <v>Kalimantan Timur</v>
      </c>
      <c r="H313">
        <v>3</v>
      </c>
      <c r="I313" t="s">
        <v>14</v>
      </c>
      <c r="J313" t="s">
        <v>15</v>
      </c>
      <c r="K313" t="s">
        <v>371</v>
      </c>
      <c r="L313">
        <v>116.8411</v>
      </c>
      <c r="M313">
        <v>-1.262</v>
      </c>
      <c r="N313">
        <f>_xlfn.XLOOKUP(K313,[2]base_substations_kalimantan!$A$2:$A$65,[2]base_substations_kalimantan!$G$2:$G$65)</f>
        <v>47</v>
      </c>
      <c r="O313" t="str">
        <f>_xlfn.XLOOKUP(K313,[2]base_substations_kalimantan!$A$2:$A$65,[2]base_substations_kalimantan!$H$2:$H$65)</f>
        <v>Kalimantan Timur</v>
      </c>
      <c r="P313" t="str">
        <f t="shared" si="4"/>
        <v>Kalimantan Timur</v>
      </c>
    </row>
    <row r="314" spans="1:16" x14ac:dyDescent="0.3">
      <c r="A314" t="s">
        <v>12</v>
      </c>
      <c r="B314" t="s">
        <v>376</v>
      </c>
      <c r="C314">
        <v>116.878</v>
      </c>
      <c r="D314">
        <v>-1.149</v>
      </c>
      <c r="G314" t="s">
        <v>494</v>
      </c>
      <c r="H314">
        <v>30</v>
      </c>
      <c r="I314" t="s">
        <v>14</v>
      </c>
      <c r="J314" t="s">
        <v>15</v>
      </c>
      <c r="K314" t="s">
        <v>377</v>
      </c>
      <c r="L314">
        <v>116.8777</v>
      </c>
      <c r="M314">
        <v>-1.1488</v>
      </c>
      <c r="N314">
        <f>_xlfn.XLOOKUP(K314,[2]base_substations_kalimantan!$A$2:$A$65,[2]base_substations_kalimantan!$G$2:$G$65)</f>
        <v>45</v>
      </c>
      <c r="O314" t="str">
        <f>_xlfn.XLOOKUP(K314,[2]base_substations_kalimantan!$A$2:$A$65,[2]base_substations_kalimantan!$H$2:$H$65)</f>
        <v>Kalimantan Timur</v>
      </c>
      <c r="P314" t="str">
        <f t="shared" si="4"/>
        <v>Kalimantan Timur</v>
      </c>
    </row>
    <row r="315" spans="1:16" x14ac:dyDescent="0.3">
      <c r="A315" t="s">
        <v>12</v>
      </c>
      <c r="B315" t="s">
        <v>378</v>
      </c>
      <c r="C315">
        <v>116.93300000000001</v>
      </c>
      <c r="D315">
        <v>3.6080000000000001</v>
      </c>
      <c r="G315" t="str">
        <f>_xlfn.XLOOKUP(B315,[1]plotting_generators_substation!$L$2:$L$464,[1]plotting_generators_substation!$C$2:$C$464)</f>
        <v>Kalimantan Utara</v>
      </c>
      <c r="H315">
        <v>3.68</v>
      </c>
      <c r="I315" t="s">
        <v>14</v>
      </c>
      <c r="J315" t="s">
        <v>15</v>
      </c>
      <c r="K315" t="s">
        <v>379</v>
      </c>
      <c r="L315">
        <v>116.8411</v>
      </c>
      <c r="M315">
        <v>3.5748000000000002</v>
      </c>
      <c r="N315">
        <f>_xlfn.XLOOKUP(K315,[2]base_substations_kalimantan!$A$2:$A$65,[2]base_substations_kalimantan!$G$2:$G$65)</f>
        <v>61</v>
      </c>
      <c r="O315" t="str">
        <f>_xlfn.XLOOKUP(K315,[2]base_substations_kalimantan!$A$2:$A$65,[2]base_substations_kalimantan!$H$2:$H$65)</f>
        <v>Kalimantan Utara</v>
      </c>
      <c r="P315" t="str">
        <f t="shared" si="4"/>
        <v>Kalimantan Utara</v>
      </c>
    </row>
    <row r="316" spans="1:16" x14ac:dyDescent="0.3">
      <c r="A316" t="s">
        <v>12</v>
      </c>
      <c r="B316" t="s">
        <v>380</v>
      </c>
      <c r="C316">
        <v>116.93300000000001</v>
      </c>
      <c r="D316">
        <v>3.6080000000000001</v>
      </c>
      <c r="G316" t="str">
        <f>_xlfn.XLOOKUP(B316,[1]plotting_generators_substation!$L$2:$L$464,[1]plotting_generators_substation!$C$2:$C$464)</f>
        <v>Kalimantan Utara</v>
      </c>
      <c r="H316">
        <v>3.81</v>
      </c>
      <c r="I316" t="s">
        <v>14</v>
      </c>
      <c r="J316" t="s">
        <v>15</v>
      </c>
      <c r="K316" t="s">
        <v>379</v>
      </c>
      <c r="L316">
        <v>116.8411</v>
      </c>
      <c r="M316">
        <v>3.5748000000000002</v>
      </c>
      <c r="N316">
        <f>_xlfn.XLOOKUP(K316,[2]base_substations_kalimantan!$A$2:$A$65,[2]base_substations_kalimantan!$G$2:$G$65)</f>
        <v>61</v>
      </c>
      <c r="O316" t="str">
        <f>_xlfn.XLOOKUP(K316,[2]base_substations_kalimantan!$A$2:$A$65,[2]base_substations_kalimantan!$H$2:$H$65)</f>
        <v>Kalimantan Utara</v>
      </c>
      <c r="P316" t="str">
        <f t="shared" si="4"/>
        <v>Kalimantan Utara</v>
      </c>
    </row>
    <row r="317" spans="1:16" x14ac:dyDescent="0.3">
      <c r="A317" t="s">
        <v>12</v>
      </c>
      <c r="B317" t="s">
        <v>381</v>
      </c>
      <c r="C317">
        <v>116.95099999999999</v>
      </c>
      <c r="D317">
        <v>-1.238</v>
      </c>
      <c r="G317" t="s">
        <v>494</v>
      </c>
      <c r="H317">
        <v>12.16</v>
      </c>
      <c r="I317" t="s">
        <v>14</v>
      </c>
      <c r="J317" t="s">
        <v>15</v>
      </c>
      <c r="K317" t="s">
        <v>382</v>
      </c>
      <c r="L317">
        <v>116.94880000000001</v>
      </c>
      <c r="M317">
        <v>-1.2383</v>
      </c>
      <c r="N317">
        <f>_xlfn.XLOOKUP(K317,[2]base_substations_kalimantan!$A$2:$A$65,[2]base_substations_kalimantan!$G$2:$G$65)</f>
        <v>46</v>
      </c>
      <c r="O317" t="str">
        <f>_xlfn.XLOOKUP(K317,[2]base_substations_kalimantan!$A$2:$A$65,[2]base_substations_kalimantan!$H$2:$H$65)</f>
        <v>Kalimantan Timur</v>
      </c>
      <c r="P317" t="str">
        <f t="shared" si="4"/>
        <v>Kalimantan Timur</v>
      </c>
    </row>
    <row r="318" spans="1:16" x14ac:dyDescent="0.3">
      <c r="A318" t="s">
        <v>12</v>
      </c>
      <c r="B318" t="s">
        <v>383</v>
      </c>
      <c r="C318">
        <v>116.95099999999999</v>
      </c>
      <c r="D318">
        <v>-1.238</v>
      </c>
      <c r="G318" t="s">
        <v>494</v>
      </c>
      <c r="H318">
        <v>40</v>
      </c>
      <c r="I318" t="s">
        <v>14</v>
      </c>
      <c r="J318" t="s">
        <v>15</v>
      </c>
      <c r="K318" t="s">
        <v>382</v>
      </c>
      <c r="L318">
        <v>116.94880000000001</v>
      </c>
      <c r="M318">
        <v>-1.2383</v>
      </c>
      <c r="N318">
        <f>_xlfn.XLOOKUP(K318,[2]base_substations_kalimantan!$A$2:$A$65,[2]base_substations_kalimantan!$G$2:$G$65)</f>
        <v>46</v>
      </c>
      <c r="O318" t="str">
        <f>_xlfn.XLOOKUP(K318,[2]base_substations_kalimantan!$A$2:$A$65,[2]base_substations_kalimantan!$H$2:$H$65)</f>
        <v>Kalimantan Timur</v>
      </c>
      <c r="P318" t="str">
        <f t="shared" si="4"/>
        <v>Kalimantan Timur</v>
      </c>
    </row>
    <row r="319" spans="1:16" x14ac:dyDescent="0.3">
      <c r="A319" t="s">
        <v>12</v>
      </c>
      <c r="B319" t="s">
        <v>384</v>
      </c>
      <c r="C319">
        <v>116.992</v>
      </c>
      <c r="D319">
        <v>4.18</v>
      </c>
      <c r="G319" t="str">
        <f>_xlfn.XLOOKUP(B319,[1]plotting_generators_substation!$L$2:$L$464,[1]plotting_generators_substation!$C$2:$C$464)</f>
        <v>Kalimantan Utara</v>
      </c>
      <c r="H319">
        <v>1</v>
      </c>
      <c r="I319" t="s">
        <v>14</v>
      </c>
      <c r="J319" t="s">
        <v>15</v>
      </c>
      <c r="K319" t="s">
        <v>379</v>
      </c>
      <c r="L319">
        <v>116.8411</v>
      </c>
      <c r="M319">
        <v>3.5748000000000002</v>
      </c>
      <c r="N319">
        <f>_xlfn.XLOOKUP(K319,[2]base_substations_kalimantan!$A$2:$A$65,[2]base_substations_kalimantan!$G$2:$G$65)</f>
        <v>61</v>
      </c>
      <c r="O319" t="str">
        <f>_xlfn.XLOOKUP(K319,[2]base_substations_kalimantan!$A$2:$A$65,[2]base_substations_kalimantan!$H$2:$H$65)</f>
        <v>Kalimantan Utara</v>
      </c>
      <c r="P319" t="str">
        <f t="shared" si="4"/>
        <v>Kalimantan Utara</v>
      </c>
    </row>
    <row r="320" spans="1:16" x14ac:dyDescent="0.3">
      <c r="A320" t="s">
        <v>12</v>
      </c>
      <c r="B320" t="s">
        <v>385</v>
      </c>
      <c r="C320">
        <v>116.992</v>
      </c>
      <c r="D320">
        <v>4.18</v>
      </c>
      <c r="G320" t="str">
        <f>_xlfn.XLOOKUP(B320,[1]plotting_generators_substation!$L$2:$L$464,[1]plotting_generators_substation!$C$2:$C$464)</f>
        <v>Kalimantan Utara</v>
      </c>
      <c r="H320">
        <v>0.1</v>
      </c>
      <c r="I320" t="s">
        <v>47</v>
      </c>
      <c r="J320" t="s">
        <v>15</v>
      </c>
      <c r="K320" t="s">
        <v>379</v>
      </c>
      <c r="L320">
        <v>116.8411</v>
      </c>
      <c r="M320">
        <v>3.5748000000000002</v>
      </c>
      <c r="N320">
        <f>_xlfn.XLOOKUP(K320,[2]base_substations_kalimantan!$A$2:$A$65,[2]base_substations_kalimantan!$G$2:$G$65)</f>
        <v>61</v>
      </c>
      <c r="O320" t="str">
        <f>_xlfn.XLOOKUP(K320,[2]base_substations_kalimantan!$A$2:$A$65,[2]base_substations_kalimantan!$H$2:$H$65)</f>
        <v>Kalimantan Utara</v>
      </c>
      <c r="P320" t="str">
        <f t="shared" si="4"/>
        <v>Kalimantan Utara</v>
      </c>
    </row>
    <row r="321" spans="1:16" x14ac:dyDescent="0.3">
      <c r="A321" t="s">
        <v>12</v>
      </c>
      <c r="B321" t="s">
        <v>386</v>
      </c>
      <c r="C321">
        <v>117.023</v>
      </c>
      <c r="D321">
        <v>4.0629999999999997</v>
      </c>
      <c r="G321" t="str">
        <f>_xlfn.XLOOKUP(B321,[1]plotting_generators_substation!$L$2:$L$464,[1]plotting_generators_substation!$C$2:$C$464)</f>
        <v>Kalimantan Utara</v>
      </c>
      <c r="H321">
        <v>0.69499999999999995</v>
      </c>
      <c r="I321" t="s">
        <v>14</v>
      </c>
      <c r="J321" t="s">
        <v>15</v>
      </c>
      <c r="K321" t="s">
        <v>379</v>
      </c>
      <c r="L321">
        <v>116.8411</v>
      </c>
      <c r="M321">
        <v>3.5748000000000002</v>
      </c>
      <c r="N321">
        <f>_xlfn.XLOOKUP(K321,[2]base_substations_kalimantan!$A$2:$A$65,[2]base_substations_kalimantan!$G$2:$G$65)</f>
        <v>61</v>
      </c>
      <c r="O321" t="str">
        <f>_xlfn.XLOOKUP(K321,[2]base_substations_kalimantan!$A$2:$A$65,[2]base_substations_kalimantan!$H$2:$H$65)</f>
        <v>Kalimantan Utara</v>
      </c>
      <c r="P321" t="str">
        <f t="shared" si="4"/>
        <v>Kalimantan Utara</v>
      </c>
    </row>
    <row r="322" spans="1:16" x14ac:dyDescent="0.3">
      <c r="A322" t="s">
        <v>12</v>
      </c>
      <c r="B322" t="s">
        <v>387</v>
      </c>
      <c r="C322">
        <v>117.023</v>
      </c>
      <c r="D322">
        <v>4.0629999999999997</v>
      </c>
      <c r="G322" t="str">
        <f>_xlfn.XLOOKUP(B322,[1]plotting_generators_substation!$L$2:$L$464,[1]plotting_generators_substation!$C$2:$C$464)</f>
        <v>Kalimantan Utara</v>
      </c>
      <c r="H322">
        <v>0.1</v>
      </c>
      <c r="I322" t="s">
        <v>47</v>
      </c>
      <c r="J322" t="s">
        <v>15</v>
      </c>
      <c r="K322" t="s">
        <v>379</v>
      </c>
      <c r="L322">
        <v>116.8411</v>
      </c>
      <c r="M322">
        <v>3.5748000000000002</v>
      </c>
      <c r="N322">
        <f>_xlfn.XLOOKUP(K322,[2]base_substations_kalimantan!$A$2:$A$65,[2]base_substations_kalimantan!$G$2:$G$65)</f>
        <v>61</v>
      </c>
      <c r="O322" t="str">
        <f>_xlfn.XLOOKUP(K322,[2]base_substations_kalimantan!$A$2:$A$65,[2]base_substations_kalimantan!$H$2:$H$65)</f>
        <v>Kalimantan Utara</v>
      </c>
      <c r="P322" t="str">
        <f t="shared" si="4"/>
        <v>Kalimantan Utara</v>
      </c>
    </row>
    <row r="323" spans="1:16" x14ac:dyDescent="0.3">
      <c r="A323" t="s">
        <v>12</v>
      </c>
      <c r="B323" t="s">
        <v>388</v>
      </c>
      <c r="C323">
        <v>117.035</v>
      </c>
      <c r="D323">
        <v>-0.54700000000000004</v>
      </c>
      <c r="G323" t="str">
        <f>_xlfn.XLOOKUP(B323,[1]plotting_generators_substation!$L$2:$L$464,[1]plotting_generators_substation!$C$2:$C$464)</f>
        <v>Kalimantan Timur</v>
      </c>
      <c r="H323">
        <v>7.5</v>
      </c>
      <c r="I323" t="s">
        <v>18</v>
      </c>
      <c r="J323" t="s">
        <v>15</v>
      </c>
      <c r="K323" t="s">
        <v>389</v>
      </c>
      <c r="L323">
        <v>116.97799999999999</v>
      </c>
      <c r="M323">
        <v>-0.45600000000000002</v>
      </c>
      <c r="N323">
        <f>_xlfn.XLOOKUP(K323,[2]base_substations_kalimantan!$A$2:$A$65,[2]base_substations_kalimantan!$G$2:$G$65)</f>
        <v>52</v>
      </c>
      <c r="O323" t="str">
        <f>_xlfn.XLOOKUP(K323,[2]base_substations_kalimantan!$A$2:$A$65,[2]base_substations_kalimantan!$H$2:$H$65)</f>
        <v>Kalimantan Timur</v>
      </c>
      <c r="P323" t="str">
        <f t="shared" ref="P323:P386" si="5">IF(G323 = O323, G323, "FALSE")</f>
        <v>Kalimantan Timur</v>
      </c>
    </row>
    <row r="324" spans="1:16" x14ac:dyDescent="0.3">
      <c r="A324" t="s">
        <v>12</v>
      </c>
      <c r="B324" t="s">
        <v>390</v>
      </c>
      <c r="C324">
        <v>117.04900000000001</v>
      </c>
      <c r="D324">
        <v>3.855</v>
      </c>
      <c r="G324" t="str">
        <f>_xlfn.XLOOKUP(B324,[1]plotting_generators_substation!$L$2:$L$464,[1]plotting_generators_substation!$C$2:$C$464)</f>
        <v>Kalimantan Utara</v>
      </c>
      <c r="H324">
        <v>0.3</v>
      </c>
      <c r="I324" t="s">
        <v>14</v>
      </c>
      <c r="J324" t="s">
        <v>15</v>
      </c>
      <c r="K324" t="s">
        <v>379</v>
      </c>
      <c r="L324">
        <v>116.8411</v>
      </c>
      <c r="M324">
        <v>3.5748000000000002</v>
      </c>
      <c r="N324">
        <f>_xlfn.XLOOKUP(K324,[2]base_substations_kalimantan!$A$2:$A$65,[2]base_substations_kalimantan!$G$2:$G$65)</f>
        <v>61</v>
      </c>
      <c r="O324" t="str">
        <f>_xlfn.XLOOKUP(K324,[2]base_substations_kalimantan!$A$2:$A$65,[2]base_substations_kalimantan!$H$2:$H$65)</f>
        <v>Kalimantan Utara</v>
      </c>
      <c r="P324" t="str">
        <f t="shared" si="5"/>
        <v>Kalimantan Utara</v>
      </c>
    </row>
    <row r="325" spans="1:16" x14ac:dyDescent="0.3">
      <c r="A325" t="s">
        <v>12</v>
      </c>
      <c r="B325" t="s">
        <v>391</v>
      </c>
      <c r="C325">
        <v>117.051</v>
      </c>
      <c r="D325">
        <v>-0.38200000000000001</v>
      </c>
      <c r="G325" t="str">
        <f>_xlfn.XLOOKUP(B325,[1]plotting_generators_substation!$L$2:$L$464,[1]plotting_generators_substation!$C$2:$C$464)</f>
        <v>Kalimantan Timur</v>
      </c>
      <c r="H325">
        <v>20</v>
      </c>
      <c r="I325" t="s">
        <v>14</v>
      </c>
      <c r="J325" t="s">
        <v>15</v>
      </c>
      <c r="K325" t="s">
        <v>389</v>
      </c>
      <c r="L325">
        <v>116.97799999999999</v>
      </c>
      <c r="M325">
        <v>-0.45600000000000002</v>
      </c>
      <c r="N325">
        <f>_xlfn.XLOOKUP(K325,[2]base_substations_kalimantan!$A$2:$A$65,[2]base_substations_kalimantan!$G$2:$G$65)</f>
        <v>52</v>
      </c>
      <c r="O325" t="str">
        <f>_xlfn.XLOOKUP(K325,[2]base_substations_kalimantan!$A$2:$A$65,[2]base_substations_kalimantan!$H$2:$H$65)</f>
        <v>Kalimantan Timur</v>
      </c>
      <c r="P325" t="str">
        <f t="shared" si="5"/>
        <v>Kalimantan Timur</v>
      </c>
    </row>
    <row r="326" spans="1:16" x14ac:dyDescent="0.3">
      <c r="A326" t="s">
        <v>12</v>
      </c>
      <c r="B326" t="s">
        <v>392</v>
      </c>
      <c r="C326">
        <v>117.051</v>
      </c>
      <c r="D326">
        <v>-0.38100000000000001</v>
      </c>
      <c r="G326" t="str">
        <f>_xlfn.XLOOKUP(B326,[1]plotting_generators_substation!$L$2:$L$464,[1]plotting_generators_substation!$C$2:$C$464)</f>
        <v>Kalimantan Timur</v>
      </c>
      <c r="H326">
        <v>20</v>
      </c>
      <c r="I326" t="s">
        <v>14</v>
      </c>
      <c r="J326" t="s">
        <v>15</v>
      </c>
      <c r="K326" t="s">
        <v>389</v>
      </c>
      <c r="L326">
        <v>116.97799999999999</v>
      </c>
      <c r="M326">
        <v>-0.45600000000000002</v>
      </c>
      <c r="N326">
        <f>_xlfn.XLOOKUP(K326,[2]base_substations_kalimantan!$A$2:$A$65,[2]base_substations_kalimantan!$G$2:$G$65)</f>
        <v>52</v>
      </c>
      <c r="O326" t="str">
        <f>_xlfn.XLOOKUP(K326,[2]base_substations_kalimantan!$A$2:$A$65,[2]base_substations_kalimantan!$H$2:$H$65)</f>
        <v>Kalimantan Timur</v>
      </c>
      <c r="P326" t="str">
        <f t="shared" si="5"/>
        <v>Kalimantan Timur</v>
      </c>
    </row>
    <row r="327" spans="1:16" x14ac:dyDescent="0.3">
      <c r="A327" t="s">
        <v>12</v>
      </c>
      <c r="B327" t="s">
        <v>393</v>
      </c>
      <c r="C327">
        <v>117.051</v>
      </c>
      <c r="D327">
        <v>-0.38100000000000001</v>
      </c>
      <c r="G327" t="str">
        <f>_xlfn.XLOOKUP(B327,[1]plotting_generators_substation!$L$2:$L$464,[1]plotting_generators_substation!$C$2:$C$464)</f>
        <v>Kalimantan Timur</v>
      </c>
      <c r="H327">
        <v>20</v>
      </c>
      <c r="I327" t="s">
        <v>14</v>
      </c>
      <c r="J327" t="s">
        <v>15</v>
      </c>
      <c r="K327" t="s">
        <v>389</v>
      </c>
      <c r="L327">
        <v>116.97799999999999</v>
      </c>
      <c r="M327">
        <v>-0.45600000000000002</v>
      </c>
      <c r="N327">
        <f>_xlfn.XLOOKUP(K327,[2]base_substations_kalimantan!$A$2:$A$65,[2]base_substations_kalimantan!$G$2:$G$65)</f>
        <v>52</v>
      </c>
      <c r="O327" t="str">
        <f>_xlfn.XLOOKUP(K327,[2]base_substations_kalimantan!$A$2:$A$65,[2]base_substations_kalimantan!$H$2:$H$65)</f>
        <v>Kalimantan Timur</v>
      </c>
      <c r="P327" t="str">
        <f t="shared" si="5"/>
        <v>Kalimantan Timur</v>
      </c>
    </row>
    <row r="328" spans="1:16" x14ac:dyDescent="0.3">
      <c r="A328" t="s">
        <v>12</v>
      </c>
      <c r="B328" t="s">
        <v>394</v>
      </c>
      <c r="C328">
        <v>117.05200000000001</v>
      </c>
      <c r="D328">
        <v>-0.38400000000000001</v>
      </c>
      <c r="G328" t="str">
        <f>_xlfn.XLOOKUP(B328,[1]plotting_generators_substation!$L$2:$L$464,[1]plotting_generators_substation!$C$2:$C$464)</f>
        <v>Kalimantan Timur</v>
      </c>
      <c r="H328">
        <v>70</v>
      </c>
      <c r="I328" t="s">
        <v>14</v>
      </c>
      <c r="J328" t="s">
        <v>15</v>
      </c>
      <c r="K328" t="s">
        <v>395</v>
      </c>
      <c r="L328">
        <v>117.0518</v>
      </c>
      <c r="M328">
        <v>-0.38159999999999999</v>
      </c>
      <c r="N328">
        <f>_xlfn.XLOOKUP(K328,[2]base_substations_kalimantan!$A$2:$A$65,[2]base_substations_kalimantan!$G$2:$G$65)</f>
        <v>51</v>
      </c>
      <c r="O328" t="str">
        <f>_xlfn.XLOOKUP(K328,[2]base_substations_kalimantan!$A$2:$A$65,[2]base_substations_kalimantan!$H$2:$H$65)</f>
        <v>Kalimantan Timur</v>
      </c>
      <c r="P328" t="str">
        <f t="shared" si="5"/>
        <v>Kalimantan Timur</v>
      </c>
    </row>
    <row r="329" spans="1:16" x14ac:dyDescent="0.3">
      <c r="A329" t="s">
        <v>12</v>
      </c>
      <c r="B329" t="s">
        <v>396</v>
      </c>
      <c r="C329">
        <v>117.05200000000001</v>
      </c>
      <c r="D329">
        <v>-0.38400000000000001</v>
      </c>
      <c r="G329" t="str">
        <f>_xlfn.XLOOKUP(B329,[1]plotting_generators_substation!$L$2:$L$464,[1]plotting_generators_substation!$C$2:$C$464)</f>
        <v>Kalimantan Timur</v>
      </c>
      <c r="H329">
        <v>70</v>
      </c>
      <c r="I329" t="s">
        <v>14</v>
      </c>
      <c r="J329" t="s">
        <v>15</v>
      </c>
      <c r="K329" t="s">
        <v>395</v>
      </c>
      <c r="L329">
        <v>117.0518</v>
      </c>
      <c r="M329">
        <v>-0.38159999999999999</v>
      </c>
      <c r="N329">
        <f>_xlfn.XLOOKUP(K329,[2]base_substations_kalimantan!$A$2:$A$65,[2]base_substations_kalimantan!$G$2:$G$65)</f>
        <v>51</v>
      </c>
      <c r="O329" t="str">
        <f>_xlfn.XLOOKUP(K329,[2]base_substations_kalimantan!$A$2:$A$65,[2]base_substations_kalimantan!$H$2:$H$65)</f>
        <v>Kalimantan Timur</v>
      </c>
      <c r="P329" t="str">
        <f t="shared" si="5"/>
        <v>Kalimantan Timur</v>
      </c>
    </row>
    <row r="330" spans="1:16" x14ac:dyDescent="0.3">
      <c r="A330" t="s">
        <v>12</v>
      </c>
      <c r="B330" t="s">
        <v>397</v>
      </c>
      <c r="C330">
        <v>117.062</v>
      </c>
      <c r="D330">
        <v>-0.373</v>
      </c>
      <c r="G330" t="str">
        <f>_xlfn.XLOOKUP(B330,[1]plotting_generators_substation!$L$2:$L$464,[1]plotting_generators_substation!$C$2:$C$464)</f>
        <v>Kalimantan Timur</v>
      </c>
      <c r="H330">
        <v>25</v>
      </c>
      <c r="I330" t="s">
        <v>18</v>
      </c>
      <c r="J330" t="s">
        <v>15</v>
      </c>
      <c r="K330" t="s">
        <v>395</v>
      </c>
      <c r="L330">
        <v>117.0518</v>
      </c>
      <c r="M330">
        <v>-0.38159999999999999</v>
      </c>
      <c r="N330">
        <f>_xlfn.XLOOKUP(K330,[2]base_substations_kalimantan!$A$2:$A$65,[2]base_substations_kalimantan!$G$2:$G$65)</f>
        <v>51</v>
      </c>
      <c r="O330" t="str">
        <f>_xlfn.XLOOKUP(K330,[2]base_substations_kalimantan!$A$2:$A$65,[2]base_substations_kalimantan!$H$2:$H$65)</f>
        <v>Kalimantan Timur</v>
      </c>
      <c r="P330" t="str">
        <f t="shared" si="5"/>
        <v>Kalimantan Timur</v>
      </c>
    </row>
    <row r="331" spans="1:16" x14ac:dyDescent="0.3">
      <c r="A331" t="s">
        <v>12</v>
      </c>
      <c r="B331" t="s">
        <v>398</v>
      </c>
      <c r="C331">
        <v>117.062</v>
      </c>
      <c r="D331">
        <v>-0.373</v>
      </c>
      <c r="G331" t="str">
        <f>_xlfn.XLOOKUP(B331,[1]plotting_generators_substation!$L$2:$L$464,[1]plotting_generators_substation!$C$2:$C$464)</f>
        <v>Kalimantan Timur</v>
      </c>
      <c r="H331">
        <v>25</v>
      </c>
      <c r="I331" t="s">
        <v>18</v>
      </c>
      <c r="J331" t="s">
        <v>15</v>
      </c>
      <c r="K331" t="s">
        <v>395</v>
      </c>
      <c r="L331">
        <v>117.0518</v>
      </c>
      <c r="M331">
        <v>-0.38159999999999999</v>
      </c>
      <c r="N331">
        <f>_xlfn.XLOOKUP(K331,[2]base_substations_kalimantan!$A$2:$A$65,[2]base_substations_kalimantan!$G$2:$G$65)</f>
        <v>51</v>
      </c>
      <c r="O331" t="str">
        <f>_xlfn.XLOOKUP(K331,[2]base_substations_kalimantan!$A$2:$A$65,[2]base_substations_kalimantan!$H$2:$H$65)</f>
        <v>Kalimantan Timur</v>
      </c>
      <c r="P331" t="str">
        <f t="shared" si="5"/>
        <v>Kalimantan Timur</v>
      </c>
    </row>
    <row r="332" spans="1:16" x14ac:dyDescent="0.3">
      <c r="A332" t="s">
        <v>12</v>
      </c>
      <c r="B332" t="s">
        <v>399</v>
      </c>
      <c r="C332">
        <v>117.063</v>
      </c>
      <c r="D332">
        <v>-0.373</v>
      </c>
      <c r="G332" t="str">
        <f>_xlfn.XLOOKUP(B332,[1]plotting_generators_substation!$L$2:$L$464,[1]plotting_generators_substation!$C$2:$C$464)</f>
        <v>Kalimantan Timur</v>
      </c>
      <c r="H332">
        <v>50</v>
      </c>
      <c r="I332" t="s">
        <v>18</v>
      </c>
      <c r="J332" t="s">
        <v>15</v>
      </c>
      <c r="K332" t="s">
        <v>395</v>
      </c>
      <c r="L332">
        <v>117.0518</v>
      </c>
      <c r="M332">
        <v>-0.38159999999999999</v>
      </c>
      <c r="N332">
        <f>_xlfn.XLOOKUP(K332,[2]base_substations_kalimantan!$A$2:$A$65,[2]base_substations_kalimantan!$G$2:$G$65)</f>
        <v>51</v>
      </c>
      <c r="O332" t="str">
        <f>_xlfn.XLOOKUP(K332,[2]base_substations_kalimantan!$A$2:$A$65,[2]base_substations_kalimantan!$H$2:$H$65)</f>
        <v>Kalimantan Timur</v>
      </c>
      <c r="P332" t="str">
        <f t="shared" si="5"/>
        <v>Kalimantan Timur</v>
      </c>
    </row>
    <row r="333" spans="1:16" x14ac:dyDescent="0.3">
      <c r="A333" t="s">
        <v>12</v>
      </c>
      <c r="B333" t="s">
        <v>400</v>
      </c>
      <c r="C333">
        <v>117.066</v>
      </c>
      <c r="D333">
        <v>-0.36399999999999999</v>
      </c>
      <c r="G333" t="str">
        <f>_xlfn.XLOOKUP(B333,[1]plotting_generators_substation!$L$2:$L$464,[1]plotting_generators_substation!$C$2:$C$464)</f>
        <v>Kalimantan Timur</v>
      </c>
      <c r="H333">
        <v>115</v>
      </c>
      <c r="I333" t="s">
        <v>18</v>
      </c>
      <c r="J333" t="s">
        <v>15</v>
      </c>
      <c r="K333" t="s">
        <v>395</v>
      </c>
      <c r="L333">
        <v>117.0518</v>
      </c>
      <c r="M333">
        <v>-0.38159999999999999</v>
      </c>
      <c r="N333">
        <f>_xlfn.XLOOKUP(K333,[2]base_substations_kalimantan!$A$2:$A$65,[2]base_substations_kalimantan!$G$2:$G$65)</f>
        <v>51</v>
      </c>
      <c r="O333" t="str">
        <f>_xlfn.XLOOKUP(K333,[2]base_substations_kalimantan!$A$2:$A$65,[2]base_substations_kalimantan!$H$2:$H$65)</f>
        <v>Kalimantan Timur</v>
      </c>
      <c r="P333" t="str">
        <f t="shared" si="5"/>
        <v>Kalimantan Timur</v>
      </c>
    </row>
    <row r="334" spans="1:16" x14ac:dyDescent="0.3">
      <c r="A334" t="s">
        <v>12</v>
      </c>
      <c r="B334" t="s">
        <v>401</v>
      </c>
      <c r="C334">
        <v>117.066</v>
      </c>
      <c r="D334">
        <v>-0.36399999999999999</v>
      </c>
      <c r="G334" t="str">
        <f>_xlfn.XLOOKUP(B334,[1]plotting_generators_substation!$L$2:$L$464,[1]plotting_generators_substation!$C$2:$C$464)</f>
        <v>Kalimantan Timur</v>
      </c>
      <c r="H334">
        <v>115</v>
      </c>
      <c r="I334" t="s">
        <v>18</v>
      </c>
      <c r="J334" t="s">
        <v>15</v>
      </c>
      <c r="K334" t="s">
        <v>395</v>
      </c>
      <c r="L334">
        <v>117.0518</v>
      </c>
      <c r="M334">
        <v>-0.38159999999999999</v>
      </c>
      <c r="N334">
        <f>_xlfn.XLOOKUP(K334,[2]base_substations_kalimantan!$A$2:$A$65,[2]base_substations_kalimantan!$G$2:$G$65)</f>
        <v>51</v>
      </c>
      <c r="O334" t="str">
        <f>_xlfn.XLOOKUP(K334,[2]base_substations_kalimantan!$A$2:$A$65,[2]base_substations_kalimantan!$H$2:$H$65)</f>
        <v>Kalimantan Timur</v>
      </c>
      <c r="P334" t="str">
        <f t="shared" si="5"/>
        <v>Kalimantan Timur</v>
      </c>
    </row>
    <row r="335" spans="1:16" x14ac:dyDescent="0.3">
      <c r="A335" t="s">
        <v>12</v>
      </c>
      <c r="B335" t="s">
        <v>402</v>
      </c>
      <c r="C335">
        <v>117.07</v>
      </c>
      <c r="D335">
        <v>3.3069999999999999</v>
      </c>
      <c r="G335" t="str">
        <f>_xlfn.XLOOKUP(B335,[1]plotting_generators_substation!$L$2:$L$464,[1]plotting_generators_substation!$C$2:$C$464)</f>
        <v>Kalimantan Utara</v>
      </c>
      <c r="H335">
        <v>0.42599999999999999</v>
      </c>
      <c r="I335" t="s">
        <v>14</v>
      </c>
      <c r="J335" t="s">
        <v>15</v>
      </c>
      <c r="K335" t="s">
        <v>379</v>
      </c>
      <c r="L335">
        <v>116.8411</v>
      </c>
      <c r="M335">
        <v>3.5748000000000002</v>
      </c>
      <c r="N335">
        <f>_xlfn.XLOOKUP(K335,[2]base_substations_kalimantan!$A$2:$A$65,[2]base_substations_kalimantan!$G$2:$G$65)</f>
        <v>61</v>
      </c>
      <c r="O335" t="str">
        <f>_xlfn.XLOOKUP(K335,[2]base_substations_kalimantan!$A$2:$A$65,[2]base_substations_kalimantan!$H$2:$H$65)</f>
        <v>Kalimantan Utara</v>
      </c>
      <c r="P335" t="str">
        <f t="shared" si="5"/>
        <v>Kalimantan Utara</v>
      </c>
    </row>
    <row r="336" spans="1:16" x14ac:dyDescent="0.3">
      <c r="A336" t="s">
        <v>12</v>
      </c>
      <c r="B336" t="s">
        <v>403</v>
      </c>
      <c r="C336">
        <v>117.07</v>
      </c>
      <c r="D336">
        <v>3.3069999999999999</v>
      </c>
      <c r="G336" t="str">
        <f>_xlfn.XLOOKUP(B336,[1]plotting_generators_substation!$L$2:$L$464,[1]plotting_generators_substation!$C$2:$C$464)</f>
        <v>Kalimantan Utara</v>
      </c>
      <c r="H336">
        <v>0.6</v>
      </c>
      <c r="I336" t="s">
        <v>14</v>
      </c>
      <c r="J336" t="s">
        <v>15</v>
      </c>
      <c r="K336" t="s">
        <v>379</v>
      </c>
      <c r="L336">
        <v>116.8411</v>
      </c>
      <c r="M336">
        <v>3.5748000000000002</v>
      </c>
      <c r="N336">
        <f>_xlfn.XLOOKUP(K336,[2]base_substations_kalimantan!$A$2:$A$65,[2]base_substations_kalimantan!$G$2:$G$65)</f>
        <v>61</v>
      </c>
      <c r="O336" t="str">
        <f>_xlfn.XLOOKUP(K336,[2]base_substations_kalimantan!$A$2:$A$65,[2]base_substations_kalimantan!$H$2:$H$65)</f>
        <v>Kalimantan Utara</v>
      </c>
      <c r="P336" t="str">
        <f t="shared" si="5"/>
        <v>Kalimantan Utara</v>
      </c>
    </row>
    <row r="337" spans="1:16" x14ac:dyDescent="0.3">
      <c r="A337" t="s">
        <v>12</v>
      </c>
      <c r="B337" t="s">
        <v>404</v>
      </c>
      <c r="C337">
        <v>117.093</v>
      </c>
      <c r="D337">
        <v>-0.54300000000000004</v>
      </c>
      <c r="G337" t="str">
        <f>_xlfn.XLOOKUP(B337,[1]plotting_generators_substation!$L$2:$L$464,[1]plotting_generators_substation!$C$2:$C$464)</f>
        <v>Kalimantan Timur</v>
      </c>
      <c r="H337">
        <v>7.5</v>
      </c>
      <c r="I337" t="s">
        <v>18</v>
      </c>
      <c r="J337" t="s">
        <v>15</v>
      </c>
      <c r="K337" t="s">
        <v>405</v>
      </c>
      <c r="L337">
        <v>117.1063</v>
      </c>
      <c r="M337">
        <v>-0.54700000000000004</v>
      </c>
      <c r="N337">
        <f>_xlfn.XLOOKUP(K337,[2]base_substations_kalimantan!$A$2:$A$65,[2]base_substations_kalimantan!$G$2:$G$65)</f>
        <v>49</v>
      </c>
      <c r="O337" t="str">
        <f>_xlfn.XLOOKUP(K337,[2]base_substations_kalimantan!$A$2:$A$65,[2]base_substations_kalimantan!$H$2:$H$65)</f>
        <v>Kalimantan Timur</v>
      </c>
      <c r="P337" t="str">
        <f t="shared" si="5"/>
        <v>Kalimantan Timur</v>
      </c>
    </row>
    <row r="338" spans="1:16" x14ac:dyDescent="0.3">
      <c r="A338" t="s">
        <v>12</v>
      </c>
      <c r="B338" t="s">
        <v>406</v>
      </c>
      <c r="C338">
        <v>117.093</v>
      </c>
      <c r="D338">
        <v>-0.54400000000000004</v>
      </c>
      <c r="G338" t="str">
        <f>_xlfn.XLOOKUP(B338,[1]plotting_generators_substation!$L$2:$L$464,[1]plotting_generators_substation!$C$2:$C$464)</f>
        <v>Kalimantan Timur</v>
      </c>
      <c r="H338">
        <v>7.5</v>
      </c>
      <c r="I338" t="s">
        <v>18</v>
      </c>
      <c r="J338" t="s">
        <v>15</v>
      </c>
      <c r="K338" t="s">
        <v>405</v>
      </c>
      <c r="L338">
        <v>117.1063</v>
      </c>
      <c r="M338">
        <v>-0.54700000000000004</v>
      </c>
      <c r="N338">
        <f>_xlfn.XLOOKUP(K338,[2]base_substations_kalimantan!$A$2:$A$65,[2]base_substations_kalimantan!$G$2:$G$65)</f>
        <v>49</v>
      </c>
      <c r="O338" t="str">
        <f>_xlfn.XLOOKUP(K338,[2]base_substations_kalimantan!$A$2:$A$65,[2]base_substations_kalimantan!$H$2:$H$65)</f>
        <v>Kalimantan Timur</v>
      </c>
      <c r="P338" t="str">
        <f t="shared" si="5"/>
        <v>Kalimantan Timur</v>
      </c>
    </row>
    <row r="339" spans="1:16" x14ac:dyDescent="0.3">
      <c r="A339" t="s">
        <v>12</v>
      </c>
      <c r="B339" t="s">
        <v>407</v>
      </c>
      <c r="C339">
        <v>117.114</v>
      </c>
      <c r="D339">
        <v>-0.502</v>
      </c>
      <c r="G339" t="s">
        <v>494</v>
      </c>
      <c r="H339">
        <v>40</v>
      </c>
      <c r="I339" t="s">
        <v>14</v>
      </c>
      <c r="J339" t="s">
        <v>15</v>
      </c>
      <c r="K339" t="s">
        <v>408</v>
      </c>
      <c r="L339">
        <v>117.11360000000001</v>
      </c>
      <c r="M339">
        <v>-0.50239999999999996</v>
      </c>
      <c r="N339">
        <f>_xlfn.XLOOKUP(K339,[2]base_substations_kalimantan!$A$2:$A$65,[2]base_substations_kalimantan!$G$2:$G$65)</f>
        <v>50</v>
      </c>
      <c r="O339" t="str">
        <f>_xlfn.XLOOKUP(K339,[2]base_substations_kalimantan!$A$2:$A$65,[2]base_substations_kalimantan!$H$2:$H$65)</f>
        <v>Kalimantan Timur</v>
      </c>
      <c r="P339" t="str">
        <f t="shared" si="5"/>
        <v>Kalimantan Timur</v>
      </c>
    </row>
    <row r="340" spans="1:16" x14ac:dyDescent="0.3">
      <c r="A340" t="s">
        <v>12</v>
      </c>
      <c r="B340" t="s">
        <v>409</v>
      </c>
      <c r="C340">
        <v>117.116</v>
      </c>
      <c r="D340">
        <v>2.1850000000000001</v>
      </c>
      <c r="G340" t="str">
        <f>_xlfn.XLOOKUP(B340,[1]plotting_generators_substation!$L$2:$L$464,[1]plotting_generators_substation!$C$2:$C$464)</f>
        <v>Kalimantan Timur</v>
      </c>
      <c r="H340">
        <v>0.56999999999999995</v>
      </c>
      <c r="I340" t="s">
        <v>14</v>
      </c>
      <c r="J340" t="s">
        <v>15</v>
      </c>
      <c r="K340" t="s">
        <v>497</v>
      </c>
      <c r="L340">
        <v>116.92149999999999</v>
      </c>
      <c r="M340">
        <v>1.0532999999999999</v>
      </c>
      <c r="N340">
        <f>_xlfn.XLOOKUP(K340,[2]base_substations_kalimantan!$A$2:$A$65,[2]base_substations_kalimantan!$G$2:$G$65)</f>
        <v>62</v>
      </c>
      <c r="O340" t="str">
        <f>_xlfn.XLOOKUP(K340,[2]base_substations_kalimantan!$A$2:$A$65,[2]base_substations_kalimantan!$H$2:$H$65)</f>
        <v>Kalimantan Timur</v>
      </c>
      <c r="P340" t="str">
        <f t="shared" si="5"/>
        <v>Kalimantan Timur</v>
      </c>
    </row>
    <row r="341" spans="1:16" x14ac:dyDescent="0.3">
      <c r="A341" t="s">
        <v>12</v>
      </c>
      <c r="B341" t="s">
        <v>410</v>
      </c>
      <c r="C341">
        <v>117.117</v>
      </c>
      <c r="D341">
        <v>2.1850000000000001</v>
      </c>
      <c r="G341" t="str">
        <f>_xlfn.XLOOKUP(B341,[1]plotting_generators_substation!$L$2:$L$464,[1]plotting_generators_substation!$C$2:$C$464)</f>
        <v>Kalimantan Timur</v>
      </c>
      <c r="H341">
        <v>0.2</v>
      </c>
      <c r="I341" t="s">
        <v>32</v>
      </c>
      <c r="J341" t="s">
        <v>15</v>
      </c>
      <c r="K341" t="s">
        <v>497</v>
      </c>
      <c r="L341">
        <v>116.92149999999999</v>
      </c>
      <c r="M341">
        <v>1.0532999999999999</v>
      </c>
      <c r="N341">
        <f>_xlfn.XLOOKUP(K341,[2]base_substations_kalimantan!$A$2:$A$65,[2]base_substations_kalimantan!$G$2:$G$65)</f>
        <v>62</v>
      </c>
      <c r="O341" t="str">
        <f>_xlfn.XLOOKUP(K341,[2]base_substations_kalimantan!$A$2:$A$65,[2]base_substations_kalimantan!$H$2:$H$65)</f>
        <v>Kalimantan Timur</v>
      </c>
      <c r="P341" t="str">
        <f t="shared" si="5"/>
        <v>Kalimantan Timur</v>
      </c>
    </row>
    <row r="342" spans="1:16" x14ac:dyDescent="0.3">
      <c r="A342" t="s">
        <v>12</v>
      </c>
      <c r="B342" t="s">
        <v>411</v>
      </c>
      <c r="C342">
        <v>117.122</v>
      </c>
      <c r="D342">
        <v>-0.52300000000000002</v>
      </c>
      <c r="G342" t="s">
        <v>494</v>
      </c>
      <c r="H342">
        <v>40.03</v>
      </c>
      <c r="I342" t="s">
        <v>14</v>
      </c>
      <c r="J342" t="s">
        <v>15</v>
      </c>
      <c r="K342" t="s">
        <v>408</v>
      </c>
      <c r="L342">
        <v>117.11360000000001</v>
      </c>
      <c r="M342">
        <v>-0.50239999999999996</v>
      </c>
      <c r="N342">
        <f>_xlfn.XLOOKUP(K342,[2]base_substations_kalimantan!$A$2:$A$65,[2]base_substations_kalimantan!$G$2:$G$65)</f>
        <v>50</v>
      </c>
      <c r="O342" t="str">
        <f>_xlfn.XLOOKUP(K342,[2]base_substations_kalimantan!$A$2:$A$65,[2]base_substations_kalimantan!$H$2:$H$65)</f>
        <v>Kalimantan Timur</v>
      </c>
      <c r="P342" t="str">
        <f t="shared" si="5"/>
        <v>Kalimantan Timur</v>
      </c>
    </row>
    <row r="343" spans="1:16" x14ac:dyDescent="0.3">
      <c r="A343" t="s">
        <v>12</v>
      </c>
      <c r="B343" t="s">
        <v>412</v>
      </c>
      <c r="C343">
        <v>117.13500000000001</v>
      </c>
      <c r="D343">
        <v>-0.98799999999999999</v>
      </c>
      <c r="G343" t="str">
        <f>_xlfn.XLOOKUP(B343,[1]plotting_generators_substation!$L$2:$L$464,[1]plotting_generators_substation!$C$2:$C$464)</f>
        <v>Kalimantan Timur</v>
      </c>
      <c r="H343">
        <v>46</v>
      </c>
      <c r="I343" t="s">
        <v>266</v>
      </c>
      <c r="J343" t="s">
        <v>15</v>
      </c>
      <c r="K343" t="s">
        <v>414</v>
      </c>
      <c r="L343">
        <v>117.13500000000001</v>
      </c>
      <c r="M343">
        <v>-0.9869</v>
      </c>
      <c r="N343">
        <f>_xlfn.XLOOKUP(K343,[2]base_substations_kalimantan!$A$2:$A$65,[2]base_substations_kalimantan!$G$2:$G$65)</f>
        <v>48</v>
      </c>
      <c r="O343" t="str">
        <f>_xlfn.XLOOKUP(K343,[2]base_substations_kalimantan!$A$2:$A$65,[2]base_substations_kalimantan!$H$2:$H$65)</f>
        <v>Kalimantan Timur</v>
      </c>
      <c r="P343" t="str">
        <f t="shared" si="5"/>
        <v>Kalimantan Timur</v>
      </c>
    </row>
    <row r="344" spans="1:16" x14ac:dyDescent="0.3">
      <c r="A344" t="s">
        <v>12</v>
      </c>
      <c r="B344" t="s">
        <v>413</v>
      </c>
      <c r="C344">
        <v>117.136</v>
      </c>
      <c r="D344">
        <v>-0.98699999999999999</v>
      </c>
      <c r="G344" t="str">
        <f>_xlfn.XLOOKUP(B344,[1]plotting_generators_substation!$L$2:$L$464,[1]plotting_generators_substation!$C$2:$C$464)</f>
        <v>Kalimantan Timur</v>
      </c>
      <c r="H344">
        <v>46</v>
      </c>
      <c r="I344" t="s">
        <v>266</v>
      </c>
      <c r="J344" t="s">
        <v>15</v>
      </c>
      <c r="K344" t="s">
        <v>414</v>
      </c>
      <c r="L344">
        <v>117.13500000000001</v>
      </c>
      <c r="M344">
        <v>-0.9869</v>
      </c>
      <c r="N344">
        <f>_xlfn.XLOOKUP(K344,[2]base_substations_kalimantan!$A$2:$A$65,[2]base_substations_kalimantan!$G$2:$G$65)</f>
        <v>48</v>
      </c>
      <c r="O344" t="str">
        <f>_xlfn.XLOOKUP(K344,[2]base_substations_kalimantan!$A$2:$A$65,[2]base_substations_kalimantan!$H$2:$H$65)</f>
        <v>Kalimantan Timur</v>
      </c>
      <c r="P344" t="str">
        <f t="shared" si="5"/>
        <v>Kalimantan Timur</v>
      </c>
    </row>
    <row r="345" spans="1:16" x14ac:dyDescent="0.3">
      <c r="A345" t="s">
        <v>12</v>
      </c>
      <c r="B345" t="s">
        <v>415</v>
      </c>
      <c r="C345">
        <v>117.136</v>
      </c>
      <c r="D345">
        <v>-0.98699999999999999</v>
      </c>
      <c r="G345" t="str">
        <f>_xlfn.XLOOKUP(B345,[1]plotting_generators_substation!$L$2:$L$464,[1]plotting_generators_substation!$C$2:$C$464)</f>
        <v>Kalimantan Timur</v>
      </c>
      <c r="H345">
        <v>29.55</v>
      </c>
      <c r="I345" t="s">
        <v>266</v>
      </c>
      <c r="J345" t="s">
        <v>15</v>
      </c>
      <c r="K345" t="s">
        <v>414</v>
      </c>
      <c r="L345">
        <v>117.13500000000001</v>
      </c>
      <c r="M345">
        <v>-0.9869</v>
      </c>
      <c r="N345">
        <f>_xlfn.XLOOKUP(K345,[2]base_substations_kalimantan!$A$2:$A$65,[2]base_substations_kalimantan!$G$2:$G$65)</f>
        <v>48</v>
      </c>
      <c r="O345" t="str">
        <f>_xlfn.XLOOKUP(K345,[2]base_substations_kalimantan!$A$2:$A$65,[2]base_substations_kalimantan!$H$2:$H$65)</f>
        <v>Kalimantan Timur</v>
      </c>
      <c r="P345" t="str">
        <f t="shared" si="5"/>
        <v>Kalimantan Timur</v>
      </c>
    </row>
    <row r="346" spans="1:16" x14ac:dyDescent="0.3">
      <c r="A346" t="s">
        <v>12</v>
      </c>
      <c r="B346" t="s">
        <v>416</v>
      </c>
      <c r="C346">
        <v>117.15600000000001</v>
      </c>
      <c r="D346">
        <v>-0.53900000000000003</v>
      </c>
      <c r="G346" t="s">
        <v>494</v>
      </c>
      <c r="H346">
        <v>4</v>
      </c>
      <c r="I346" t="s">
        <v>18</v>
      </c>
      <c r="J346" t="s">
        <v>15</v>
      </c>
      <c r="K346" t="s">
        <v>417</v>
      </c>
      <c r="L346">
        <v>117.193</v>
      </c>
      <c r="M346">
        <v>-0.58320000000000005</v>
      </c>
      <c r="N346">
        <f>_xlfn.XLOOKUP(K346,[2]base_substations_kalimantan!$A$2:$A$65,[2]base_substations_kalimantan!$G$2:$G$65)</f>
        <v>54</v>
      </c>
      <c r="O346" t="str">
        <f>_xlfn.XLOOKUP(K346,[2]base_substations_kalimantan!$A$2:$A$65,[2]base_substations_kalimantan!$H$2:$H$65)</f>
        <v>Kalimantan Timur</v>
      </c>
      <c r="P346" t="str">
        <f t="shared" si="5"/>
        <v>Kalimantan Timur</v>
      </c>
    </row>
    <row r="347" spans="1:16" x14ac:dyDescent="0.3">
      <c r="A347" t="s">
        <v>12</v>
      </c>
      <c r="B347" t="s">
        <v>418</v>
      </c>
      <c r="C347">
        <v>117.18899999999999</v>
      </c>
      <c r="D347">
        <v>-0.78</v>
      </c>
      <c r="G347" t="str">
        <f>_xlfn.XLOOKUP(B347,[1]plotting_generators_substation!$L$2:$L$464,[1]plotting_generators_substation!$C$2:$C$464)</f>
        <v>Kalimantan Timur</v>
      </c>
      <c r="H347">
        <v>33</v>
      </c>
      <c r="I347" t="s">
        <v>18</v>
      </c>
      <c r="J347" t="s">
        <v>15</v>
      </c>
      <c r="K347" t="s">
        <v>419</v>
      </c>
      <c r="L347">
        <v>117.18859999999999</v>
      </c>
      <c r="M347">
        <v>-0.78059999999999996</v>
      </c>
      <c r="N347">
        <f>_xlfn.XLOOKUP(K347,[2]base_substations_kalimantan!$A$2:$A$65,[2]base_substations_kalimantan!$G$2:$G$65)</f>
        <v>55</v>
      </c>
      <c r="O347" t="str">
        <f>_xlfn.XLOOKUP(K347,[2]base_substations_kalimantan!$A$2:$A$65,[2]base_substations_kalimantan!$H$2:$H$65)</f>
        <v>Kalimantan Timur</v>
      </c>
      <c r="P347" t="str">
        <f t="shared" si="5"/>
        <v>Kalimantan Timur</v>
      </c>
    </row>
    <row r="348" spans="1:16" x14ac:dyDescent="0.3">
      <c r="A348" t="s">
        <v>12</v>
      </c>
      <c r="B348" t="s">
        <v>420</v>
      </c>
      <c r="C348">
        <v>117.18899999999999</v>
      </c>
      <c r="D348">
        <v>-0.78</v>
      </c>
      <c r="G348" t="str">
        <f>_xlfn.XLOOKUP(B348,[1]plotting_generators_substation!$L$2:$L$464,[1]plotting_generators_substation!$C$2:$C$464)</f>
        <v>Kalimantan Timur</v>
      </c>
      <c r="H348">
        <v>33</v>
      </c>
      <c r="I348" t="s">
        <v>18</v>
      </c>
      <c r="J348" t="s">
        <v>15</v>
      </c>
      <c r="K348" t="s">
        <v>419</v>
      </c>
      <c r="L348">
        <v>117.18859999999999</v>
      </c>
      <c r="M348">
        <v>-0.78059999999999996</v>
      </c>
      <c r="N348">
        <f>_xlfn.XLOOKUP(K348,[2]base_substations_kalimantan!$A$2:$A$65,[2]base_substations_kalimantan!$G$2:$G$65)</f>
        <v>55</v>
      </c>
      <c r="O348" t="str">
        <f>_xlfn.XLOOKUP(K348,[2]base_substations_kalimantan!$A$2:$A$65,[2]base_substations_kalimantan!$H$2:$H$65)</f>
        <v>Kalimantan Timur</v>
      </c>
      <c r="P348" t="str">
        <f t="shared" si="5"/>
        <v>Kalimantan Timur</v>
      </c>
    </row>
    <row r="349" spans="1:16" x14ac:dyDescent="0.3">
      <c r="A349" t="s">
        <v>12</v>
      </c>
      <c r="B349" t="s">
        <v>421</v>
      </c>
      <c r="C349">
        <v>117.251</v>
      </c>
      <c r="D349">
        <v>1.806</v>
      </c>
      <c r="G349" t="str">
        <f>_xlfn.XLOOKUP(B349,[1]plotting_generators_substation!$L$2:$L$464,[1]plotting_generators_substation!$C$2:$C$464)</f>
        <v>Kalimantan Timur</v>
      </c>
      <c r="H349">
        <v>0.28000000000000003</v>
      </c>
      <c r="I349" t="s">
        <v>14</v>
      </c>
      <c r="J349" t="s">
        <v>15</v>
      </c>
      <c r="K349" t="s">
        <v>422</v>
      </c>
      <c r="L349">
        <v>117.2139</v>
      </c>
      <c r="M349">
        <v>-0.5242</v>
      </c>
      <c r="N349">
        <f>_xlfn.XLOOKUP(K349,[2]base_substations_kalimantan!$A$2:$A$65,[2]base_substations_kalimantan!$G$2:$G$65)</f>
        <v>56</v>
      </c>
      <c r="O349" t="str">
        <f>_xlfn.XLOOKUP(K349,[2]base_substations_kalimantan!$A$2:$A$65,[2]base_substations_kalimantan!$H$2:$H$65)</f>
        <v>Kalimantan Timur</v>
      </c>
      <c r="P349" t="str">
        <f t="shared" si="5"/>
        <v>Kalimantan Timur</v>
      </c>
    </row>
    <row r="350" spans="1:16" x14ac:dyDescent="0.3">
      <c r="A350" t="s">
        <v>12</v>
      </c>
      <c r="B350" t="s">
        <v>423</v>
      </c>
      <c r="C350">
        <v>117.291</v>
      </c>
      <c r="D350">
        <v>-0.317</v>
      </c>
      <c r="G350" t="str">
        <f>_xlfn.XLOOKUP(B350,[1]plotting_generators_substation!$L$2:$L$464,[1]plotting_generators_substation!$C$2:$C$464)</f>
        <v>Kalimantan Timur</v>
      </c>
      <c r="H350">
        <v>20</v>
      </c>
      <c r="I350" t="s">
        <v>14</v>
      </c>
      <c r="J350" t="s">
        <v>15</v>
      </c>
      <c r="K350" t="s">
        <v>424</v>
      </c>
      <c r="L350">
        <v>117.2925</v>
      </c>
      <c r="M350">
        <v>-0.316</v>
      </c>
      <c r="N350">
        <f>_xlfn.XLOOKUP(K350,[2]base_substations_kalimantan!$A$2:$A$65,[2]base_substations_kalimantan!$G$2:$G$65)</f>
        <v>57</v>
      </c>
      <c r="O350" t="str">
        <f>_xlfn.XLOOKUP(K350,[2]base_substations_kalimantan!$A$2:$A$65,[2]base_substations_kalimantan!$H$2:$H$65)</f>
        <v>Kalimantan Timur</v>
      </c>
      <c r="P350" t="str">
        <f t="shared" si="5"/>
        <v>Kalimantan Timur</v>
      </c>
    </row>
    <row r="351" spans="1:16" x14ac:dyDescent="0.3">
      <c r="A351" t="s">
        <v>12</v>
      </c>
      <c r="B351" t="s">
        <v>425</v>
      </c>
      <c r="C351">
        <v>117.292</v>
      </c>
      <c r="D351">
        <v>-0.317</v>
      </c>
      <c r="G351" t="str">
        <f>_xlfn.XLOOKUP(B351,[1]plotting_generators_substation!$L$2:$L$464,[1]plotting_generators_substation!$C$2:$C$464)</f>
        <v>Kalimantan Timur</v>
      </c>
      <c r="H351">
        <v>20</v>
      </c>
      <c r="I351" t="s">
        <v>14</v>
      </c>
      <c r="J351" t="s">
        <v>15</v>
      </c>
      <c r="K351" t="s">
        <v>424</v>
      </c>
      <c r="L351">
        <v>117.2925</v>
      </c>
      <c r="M351">
        <v>-0.316</v>
      </c>
      <c r="N351">
        <f>_xlfn.XLOOKUP(K351,[2]base_substations_kalimantan!$A$2:$A$65,[2]base_substations_kalimantan!$G$2:$G$65)</f>
        <v>57</v>
      </c>
      <c r="O351" t="str">
        <f>_xlfn.XLOOKUP(K351,[2]base_substations_kalimantan!$A$2:$A$65,[2]base_substations_kalimantan!$H$2:$H$65)</f>
        <v>Kalimantan Timur</v>
      </c>
      <c r="P351" t="str">
        <f t="shared" si="5"/>
        <v>Kalimantan Timur</v>
      </c>
    </row>
    <row r="352" spans="1:16" x14ac:dyDescent="0.3">
      <c r="A352" t="s">
        <v>12</v>
      </c>
      <c r="B352" t="s">
        <v>426</v>
      </c>
      <c r="C352">
        <v>117.34099999999999</v>
      </c>
      <c r="D352">
        <v>4.1879999999999997</v>
      </c>
      <c r="G352" t="str">
        <f>_xlfn.XLOOKUP(B352,[1]plotting_generators_substation!$L$2:$L$464,[1]plotting_generators_substation!$C$2:$C$464)</f>
        <v>Kalimantan Utara</v>
      </c>
      <c r="H352">
        <v>0.6</v>
      </c>
      <c r="I352" t="s">
        <v>14</v>
      </c>
      <c r="J352" t="s">
        <v>15</v>
      </c>
      <c r="K352" t="s">
        <v>379</v>
      </c>
      <c r="L352">
        <v>116.8411</v>
      </c>
      <c r="M352">
        <v>3.5748000000000002</v>
      </c>
      <c r="N352">
        <f>_xlfn.XLOOKUP(K352,[2]base_substations_kalimantan!$A$2:$A$65,[2]base_substations_kalimantan!$G$2:$G$65)</f>
        <v>61</v>
      </c>
      <c r="O352" t="str">
        <f>_xlfn.XLOOKUP(K352,[2]base_substations_kalimantan!$A$2:$A$65,[2]base_substations_kalimantan!$H$2:$H$65)</f>
        <v>Kalimantan Utara</v>
      </c>
      <c r="P352" t="str">
        <f t="shared" si="5"/>
        <v>Kalimantan Utara</v>
      </c>
    </row>
    <row r="353" spans="1:16" x14ac:dyDescent="0.3">
      <c r="A353" t="s">
        <v>12</v>
      </c>
      <c r="B353" t="s">
        <v>428</v>
      </c>
      <c r="C353">
        <v>117.34099999999999</v>
      </c>
      <c r="D353">
        <v>4.1879999999999997</v>
      </c>
      <c r="G353" t="str">
        <f>_xlfn.XLOOKUP(B353,[1]plotting_generators_substation!$L$2:$L$464,[1]plotting_generators_substation!$C$2:$C$464)</f>
        <v>Kalimantan Utara</v>
      </c>
      <c r="H353">
        <v>0.1</v>
      </c>
      <c r="I353" t="s">
        <v>47</v>
      </c>
      <c r="J353" t="s">
        <v>15</v>
      </c>
      <c r="K353" t="s">
        <v>379</v>
      </c>
      <c r="L353">
        <v>116.8411</v>
      </c>
      <c r="M353">
        <v>3.5748000000000002</v>
      </c>
      <c r="N353">
        <f>_xlfn.XLOOKUP(K353,[2]base_substations_kalimantan!$A$2:$A$65,[2]base_substations_kalimantan!$G$2:$G$65)</f>
        <v>61</v>
      </c>
      <c r="O353" t="str">
        <f>_xlfn.XLOOKUP(K353,[2]base_substations_kalimantan!$A$2:$A$65,[2]base_substations_kalimantan!$H$2:$H$65)</f>
        <v>Kalimantan Utara</v>
      </c>
      <c r="P353" t="str">
        <f t="shared" si="5"/>
        <v>Kalimantan Utara</v>
      </c>
    </row>
    <row r="354" spans="1:16" x14ac:dyDescent="0.3">
      <c r="A354" t="s">
        <v>12</v>
      </c>
      <c r="B354" t="s">
        <v>429</v>
      </c>
      <c r="C354">
        <v>117.367</v>
      </c>
      <c r="D354">
        <v>2.8140000000000001</v>
      </c>
      <c r="G354" t="str">
        <f>_xlfn.XLOOKUP(B354,[1]plotting_generators_substation!$L$2:$L$464,[1]plotting_generators_substation!$C$2:$C$464)</f>
        <v>Kalimantan Utara</v>
      </c>
      <c r="H354">
        <v>8.9120000000000008</v>
      </c>
      <c r="I354" t="s">
        <v>266</v>
      </c>
      <c r="J354" t="s">
        <v>15</v>
      </c>
      <c r="K354" t="s">
        <v>498</v>
      </c>
      <c r="L354">
        <v>117.3678</v>
      </c>
      <c r="M354">
        <v>2.8100999999999998</v>
      </c>
      <c r="N354">
        <f>_xlfn.XLOOKUP(K354,[2]base_substations_kalimantan!$A$2:$A$65,[2]base_substations_kalimantan!$G$2:$G$65)</f>
        <v>63</v>
      </c>
      <c r="O354" t="str">
        <f>_xlfn.XLOOKUP(K354,[2]base_substations_kalimantan!$A$2:$A$65,[2]base_substations_kalimantan!$H$2:$H$65)</f>
        <v>Kalimantan Utara</v>
      </c>
      <c r="P354" t="str">
        <f t="shared" si="5"/>
        <v>Kalimantan Utara</v>
      </c>
    </row>
    <row r="355" spans="1:16" x14ac:dyDescent="0.3">
      <c r="A355" t="s">
        <v>12</v>
      </c>
      <c r="B355" t="s">
        <v>430</v>
      </c>
      <c r="C355">
        <v>117.367</v>
      </c>
      <c r="D355">
        <v>2.8140000000000001</v>
      </c>
      <c r="G355" t="str">
        <f>_xlfn.XLOOKUP(B355,[1]plotting_generators_substation!$L$2:$L$464,[1]plotting_generators_substation!$C$2:$C$464)</f>
        <v>Kalimantan Utara</v>
      </c>
      <c r="H355">
        <v>8.9120000000000008</v>
      </c>
      <c r="I355" t="s">
        <v>266</v>
      </c>
      <c r="J355" t="s">
        <v>15</v>
      </c>
      <c r="K355" t="s">
        <v>498</v>
      </c>
      <c r="L355">
        <v>117.3678</v>
      </c>
      <c r="M355">
        <v>2.8100999999999998</v>
      </c>
      <c r="N355">
        <f>_xlfn.XLOOKUP(K355,[2]base_substations_kalimantan!$A$2:$A$65,[2]base_substations_kalimantan!$G$2:$G$65)</f>
        <v>63</v>
      </c>
      <c r="O355" t="str">
        <f>_xlfn.XLOOKUP(K355,[2]base_substations_kalimantan!$A$2:$A$65,[2]base_substations_kalimantan!$H$2:$H$65)</f>
        <v>Kalimantan Utara</v>
      </c>
      <c r="P355" t="str">
        <f t="shared" si="5"/>
        <v>Kalimantan Utara</v>
      </c>
    </row>
    <row r="356" spans="1:16" x14ac:dyDescent="0.3">
      <c r="A356" t="s">
        <v>12</v>
      </c>
      <c r="B356" t="s">
        <v>431</v>
      </c>
      <c r="C356">
        <v>117.386</v>
      </c>
      <c r="D356">
        <v>2.8319999999999999</v>
      </c>
      <c r="G356" t="str">
        <f>_xlfn.XLOOKUP(B356,[1]plotting_generators_substation!$L$2:$L$464,[1]plotting_generators_substation!$C$2:$C$464)</f>
        <v>Kalimantan Utara</v>
      </c>
      <c r="H356">
        <v>19.384</v>
      </c>
      <c r="I356" t="s">
        <v>14</v>
      </c>
      <c r="J356" t="s">
        <v>15</v>
      </c>
      <c r="K356" t="s">
        <v>498</v>
      </c>
      <c r="L356">
        <v>117.3678</v>
      </c>
      <c r="M356">
        <v>2.8100999999999998</v>
      </c>
      <c r="N356">
        <f>_xlfn.XLOOKUP(K356,[2]base_substations_kalimantan!$A$2:$A$65,[2]base_substations_kalimantan!$G$2:$G$65)</f>
        <v>63</v>
      </c>
      <c r="O356" t="str">
        <f>_xlfn.XLOOKUP(K356,[2]base_substations_kalimantan!$A$2:$A$65,[2]base_substations_kalimantan!$H$2:$H$65)</f>
        <v>Kalimantan Utara</v>
      </c>
      <c r="P356" t="str">
        <f t="shared" si="5"/>
        <v>Kalimantan Utara</v>
      </c>
    </row>
    <row r="357" spans="1:16" x14ac:dyDescent="0.3">
      <c r="A357" t="s">
        <v>12</v>
      </c>
      <c r="B357" t="s">
        <v>432</v>
      </c>
      <c r="C357">
        <v>117.386</v>
      </c>
      <c r="D357">
        <v>2.8319999999999999</v>
      </c>
      <c r="G357" t="str">
        <f>_xlfn.XLOOKUP(B357,[1]plotting_generators_substation!$L$2:$L$464,[1]plotting_generators_substation!$C$2:$C$464)</f>
        <v>Kalimantan Utara</v>
      </c>
      <c r="H357">
        <v>2</v>
      </c>
      <c r="I357" t="s">
        <v>14</v>
      </c>
      <c r="J357" t="s">
        <v>15</v>
      </c>
      <c r="K357" t="s">
        <v>498</v>
      </c>
      <c r="L357">
        <v>117.3678</v>
      </c>
      <c r="M357">
        <v>2.8100999999999998</v>
      </c>
      <c r="N357">
        <f>_xlfn.XLOOKUP(K357,[2]base_substations_kalimantan!$A$2:$A$65,[2]base_substations_kalimantan!$G$2:$G$65)</f>
        <v>63</v>
      </c>
      <c r="O357" t="str">
        <f>_xlfn.XLOOKUP(K357,[2]base_substations_kalimantan!$A$2:$A$65,[2]base_substations_kalimantan!$H$2:$H$65)</f>
        <v>Kalimantan Utara</v>
      </c>
      <c r="P357" t="str">
        <f t="shared" si="5"/>
        <v>Kalimantan Utara</v>
      </c>
    </row>
    <row r="358" spans="1:16" x14ac:dyDescent="0.3">
      <c r="A358" t="s">
        <v>12</v>
      </c>
      <c r="B358" t="s">
        <v>433</v>
      </c>
      <c r="C358">
        <v>117.386</v>
      </c>
      <c r="D358">
        <v>2.8319999999999999</v>
      </c>
      <c r="G358" t="str">
        <f>_xlfn.XLOOKUP(B358,[1]plotting_generators_substation!$L$2:$L$464,[1]plotting_generators_substation!$C$2:$C$464)</f>
        <v>Kalimantan Utara</v>
      </c>
      <c r="H358">
        <v>7.3</v>
      </c>
      <c r="I358" t="s">
        <v>14</v>
      </c>
      <c r="J358" t="s">
        <v>15</v>
      </c>
      <c r="K358" t="s">
        <v>498</v>
      </c>
      <c r="L358">
        <v>117.3678</v>
      </c>
      <c r="M358">
        <v>2.8100999999999998</v>
      </c>
      <c r="N358">
        <f>_xlfn.XLOOKUP(K358,[2]base_substations_kalimantan!$A$2:$A$65,[2]base_substations_kalimantan!$G$2:$G$65)</f>
        <v>63</v>
      </c>
      <c r="O358" t="str">
        <f>_xlfn.XLOOKUP(K358,[2]base_substations_kalimantan!$A$2:$A$65,[2]base_substations_kalimantan!$H$2:$H$65)</f>
        <v>Kalimantan Utara</v>
      </c>
      <c r="P358" t="str">
        <f t="shared" si="5"/>
        <v>Kalimantan Utara</v>
      </c>
    </row>
    <row r="359" spans="1:16" x14ac:dyDescent="0.3">
      <c r="A359" t="s">
        <v>12</v>
      </c>
      <c r="B359" t="s">
        <v>434</v>
      </c>
      <c r="C359">
        <v>117.393</v>
      </c>
      <c r="D359">
        <v>2.1560000000000001</v>
      </c>
      <c r="G359" t="str">
        <f>_xlfn.XLOOKUP(B359,[1]plotting_generators_substation!$L$2:$L$464,[1]plotting_generators_substation!$C$2:$C$464)</f>
        <v>Kalimantan Timur</v>
      </c>
      <c r="H359">
        <v>9.1300000000000008</v>
      </c>
      <c r="I359" t="s">
        <v>18</v>
      </c>
      <c r="J359" t="s">
        <v>15</v>
      </c>
      <c r="K359" t="s">
        <v>427</v>
      </c>
      <c r="L359">
        <v>117.435</v>
      </c>
      <c r="M359">
        <v>0.16139999999999999</v>
      </c>
      <c r="N359">
        <f>_xlfn.XLOOKUP(K359,[2]base_substations_kalimantan!$A$2:$A$65,[2]base_substations_kalimantan!$G$2:$G$65)</f>
        <v>58</v>
      </c>
      <c r="O359" t="str">
        <f>_xlfn.XLOOKUP(K359,[2]base_substations_kalimantan!$A$2:$A$65,[2]base_substations_kalimantan!$H$2:$H$65)</f>
        <v>Kalimantan Timur</v>
      </c>
      <c r="P359" t="str">
        <f t="shared" si="5"/>
        <v>Kalimantan Timur</v>
      </c>
    </row>
    <row r="360" spans="1:16" x14ac:dyDescent="0.3">
      <c r="A360" t="s">
        <v>12</v>
      </c>
      <c r="B360" t="s">
        <v>435</v>
      </c>
      <c r="C360">
        <v>117.393</v>
      </c>
      <c r="D360">
        <v>2.1560000000000001</v>
      </c>
      <c r="G360" t="str">
        <f>_xlfn.XLOOKUP(B360,[1]plotting_generators_substation!$L$2:$L$464,[1]plotting_generators_substation!$C$2:$C$464)</f>
        <v>Kalimantan Timur</v>
      </c>
      <c r="H360">
        <v>9.5</v>
      </c>
      <c r="I360" t="s">
        <v>18</v>
      </c>
      <c r="J360" t="s">
        <v>15</v>
      </c>
      <c r="K360" t="s">
        <v>427</v>
      </c>
      <c r="L360">
        <v>117.435</v>
      </c>
      <c r="M360">
        <v>0.16139999999999999</v>
      </c>
      <c r="N360">
        <f>_xlfn.XLOOKUP(K360,[2]base_substations_kalimantan!$A$2:$A$65,[2]base_substations_kalimantan!$G$2:$G$65)</f>
        <v>58</v>
      </c>
      <c r="O360" t="str">
        <f>_xlfn.XLOOKUP(K360,[2]base_substations_kalimantan!$A$2:$A$65,[2]base_substations_kalimantan!$H$2:$H$65)</f>
        <v>Kalimantan Timur</v>
      </c>
      <c r="P360" t="str">
        <f t="shared" si="5"/>
        <v>Kalimantan Timur</v>
      </c>
    </row>
    <row r="361" spans="1:16" x14ac:dyDescent="0.3">
      <c r="A361" t="s">
        <v>12</v>
      </c>
      <c r="B361" t="s">
        <v>436</v>
      </c>
      <c r="C361">
        <v>117.45099999999999</v>
      </c>
      <c r="D361">
        <v>0.16600000000000001</v>
      </c>
      <c r="G361" t="str">
        <f>_xlfn.XLOOKUP(B361,[1]plotting_generators_substation!$L$2:$L$464,[1]plotting_generators_substation!$C$2:$C$464)</f>
        <v>Kalimantan Timur</v>
      </c>
      <c r="H361">
        <v>8</v>
      </c>
      <c r="I361" t="s">
        <v>266</v>
      </c>
      <c r="J361" t="s">
        <v>15</v>
      </c>
      <c r="K361" t="s">
        <v>427</v>
      </c>
      <c r="L361">
        <v>117.435</v>
      </c>
      <c r="M361">
        <v>0.16139999999999999</v>
      </c>
      <c r="N361">
        <f>_xlfn.XLOOKUP(K361,[2]base_substations_kalimantan!$A$2:$A$65,[2]base_substations_kalimantan!$G$2:$G$65)</f>
        <v>58</v>
      </c>
      <c r="O361" t="str">
        <f>_xlfn.XLOOKUP(K361,[2]base_substations_kalimantan!$A$2:$A$65,[2]base_substations_kalimantan!$H$2:$H$65)</f>
        <v>Kalimantan Timur</v>
      </c>
      <c r="P361" t="str">
        <f t="shared" si="5"/>
        <v>Kalimantan Timur</v>
      </c>
    </row>
    <row r="362" spans="1:16" x14ac:dyDescent="0.3">
      <c r="A362" t="s">
        <v>12</v>
      </c>
      <c r="B362" t="s">
        <v>437</v>
      </c>
      <c r="C362">
        <v>117.45399999999999</v>
      </c>
      <c r="D362">
        <v>0.13700000000000001</v>
      </c>
      <c r="G362" t="str">
        <f>_xlfn.XLOOKUP(B362,[1]plotting_generators_substation!$L$2:$L$464,[1]plotting_generators_substation!$C$2:$C$464)</f>
        <v>Kalimantan Timur</v>
      </c>
      <c r="H362">
        <v>6.97</v>
      </c>
      <c r="I362" t="s">
        <v>266</v>
      </c>
      <c r="J362" t="s">
        <v>15</v>
      </c>
      <c r="K362" t="s">
        <v>427</v>
      </c>
      <c r="L362">
        <v>117.435</v>
      </c>
      <c r="M362">
        <v>0.16139999999999999</v>
      </c>
      <c r="N362">
        <f>_xlfn.XLOOKUP(K362,[2]base_substations_kalimantan!$A$2:$A$65,[2]base_substations_kalimantan!$G$2:$G$65)</f>
        <v>58</v>
      </c>
      <c r="O362" t="str">
        <f>_xlfn.XLOOKUP(K362,[2]base_substations_kalimantan!$A$2:$A$65,[2]base_substations_kalimantan!$H$2:$H$65)</f>
        <v>Kalimantan Timur</v>
      </c>
      <c r="P362" t="str">
        <f t="shared" si="5"/>
        <v>Kalimantan Timur</v>
      </c>
    </row>
    <row r="363" spans="1:16" x14ac:dyDescent="0.3">
      <c r="A363" t="s">
        <v>12</v>
      </c>
      <c r="B363" t="s">
        <v>438</v>
      </c>
      <c r="C363">
        <v>117.45399999999999</v>
      </c>
      <c r="D363">
        <v>0.13800000000000001</v>
      </c>
      <c r="G363" t="str">
        <f>_xlfn.XLOOKUP(B363,[1]plotting_generators_substation!$L$2:$L$464,[1]plotting_generators_substation!$C$2:$C$464)</f>
        <v>Kalimantan Timur</v>
      </c>
      <c r="H363">
        <v>9.7799999999999994</v>
      </c>
      <c r="I363" t="s">
        <v>266</v>
      </c>
      <c r="J363" t="s">
        <v>15</v>
      </c>
      <c r="K363" t="s">
        <v>427</v>
      </c>
      <c r="L363">
        <v>117.435</v>
      </c>
      <c r="M363">
        <v>0.16139999999999999</v>
      </c>
      <c r="N363">
        <f>_xlfn.XLOOKUP(K363,[2]base_substations_kalimantan!$A$2:$A$65,[2]base_substations_kalimantan!$G$2:$G$65)</f>
        <v>58</v>
      </c>
      <c r="O363" t="str">
        <f>_xlfn.XLOOKUP(K363,[2]base_substations_kalimantan!$A$2:$A$65,[2]base_substations_kalimantan!$H$2:$H$65)</f>
        <v>Kalimantan Timur</v>
      </c>
      <c r="P363" t="str">
        <f t="shared" si="5"/>
        <v>Kalimantan Timur</v>
      </c>
    </row>
    <row r="364" spans="1:16" x14ac:dyDescent="0.3">
      <c r="A364" t="s">
        <v>12</v>
      </c>
      <c r="B364" t="s">
        <v>439</v>
      </c>
      <c r="C364">
        <v>117.45399999999999</v>
      </c>
      <c r="D364">
        <v>0.13800000000000001</v>
      </c>
      <c r="G364" t="str">
        <f>_xlfn.XLOOKUP(B364,[1]plotting_generators_substation!$L$2:$L$464,[1]plotting_generators_substation!$C$2:$C$464)</f>
        <v>Kalimantan Timur</v>
      </c>
      <c r="H364">
        <v>9.7799999999999994</v>
      </c>
      <c r="I364" t="s">
        <v>266</v>
      </c>
      <c r="J364" t="s">
        <v>15</v>
      </c>
      <c r="K364" t="s">
        <v>427</v>
      </c>
      <c r="L364">
        <v>117.435</v>
      </c>
      <c r="M364">
        <v>0.16139999999999999</v>
      </c>
      <c r="N364">
        <f>_xlfn.XLOOKUP(K364,[2]base_substations_kalimantan!$A$2:$A$65,[2]base_substations_kalimantan!$G$2:$G$65)</f>
        <v>58</v>
      </c>
      <c r="O364" t="str">
        <f>_xlfn.XLOOKUP(K364,[2]base_substations_kalimantan!$A$2:$A$65,[2]base_substations_kalimantan!$H$2:$H$65)</f>
        <v>Kalimantan Timur</v>
      </c>
      <c r="P364" t="str">
        <f t="shared" si="5"/>
        <v>Kalimantan Timur</v>
      </c>
    </row>
    <row r="365" spans="1:16" x14ac:dyDescent="0.3">
      <c r="A365" t="s">
        <v>12</v>
      </c>
      <c r="B365" t="s">
        <v>440</v>
      </c>
      <c r="C365">
        <v>117.45399999999999</v>
      </c>
      <c r="D365">
        <v>0.13800000000000001</v>
      </c>
      <c r="G365" t="str">
        <f>_xlfn.XLOOKUP(B365,[1]plotting_generators_substation!$L$2:$L$464,[1]plotting_generators_substation!$C$2:$C$464)</f>
        <v>Kalimantan Timur</v>
      </c>
      <c r="H365">
        <v>9.7799999999999994</v>
      </c>
      <c r="I365" t="s">
        <v>266</v>
      </c>
      <c r="J365" t="s">
        <v>15</v>
      </c>
      <c r="K365" t="s">
        <v>427</v>
      </c>
      <c r="L365">
        <v>117.435</v>
      </c>
      <c r="M365">
        <v>0.16139999999999999</v>
      </c>
      <c r="N365">
        <f>_xlfn.XLOOKUP(K365,[2]base_substations_kalimantan!$A$2:$A$65,[2]base_substations_kalimantan!$G$2:$G$65)</f>
        <v>58</v>
      </c>
      <c r="O365" t="str">
        <f>_xlfn.XLOOKUP(K365,[2]base_substations_kalimantan!$A$2:$A$65,[2]base_substations_kalimantan!$H$2:$H$65)</f>
        <v>Kalimantan Timur</v>
      </c>
      <c r="P365" t="str">
        <f t="shared" si="5"/>
        <v>Kalimantan Timur</v>
      </c>
    </row>
    <row r="366" spans="1:16" x14ac:dyDescent="0.3">
      <c r="A366" t="s">
        <v>12</v>
      </c>
      <c r="B366" t="s">
        <v>441</v>
      </c>
      <c r="C366">
        <v>117.45399999999999</v>
      </c>
      <c r="D366">
        <v>0.13800000000000001</v>
      </c>
      <c r="G366" t="str">
        <f>_xlfn.XLOOKUP(B366,[1]plotting_generators_substation!$L$2:$L$464,[1]plotting_generators_substation!$C$2:$C$464)</f>
        <v>Kalimantan Timur</v>
      </c>
      <c r="H366">
        <v>9.7799999999999994</v>
      </c>
      <c r="I366" t="s">
        <v>266</v>
      </c>
      <c r="J366" t="s">
        <v>15</v>
      </c>
      <c r="K366" t="s">
        <v>427</v>
      </c>
      <c r="L366">
        <v>117.435</v>
      </c>
      <c r="M366">
        <v>0.16139999999999999</v>
      </c>
      <c r="N366">
        <f>_xlfn.XLOOKUP(K366,[2]base_substations_kalimantan!$A$2:$A$65,[2]base_substations_kalimantan!$G$2:$G$65)</f>
        <v>58</v>
      </c>
      <c r="O366" t="str">
        <f>_xlfn.XLOOKUP(K366,[2]base_substations_kalimantan!$A$2:$A$65,[2]base_substations_kalimantan!$H$2:$H$65)</f>
        <v>Kalimantan Timur</v>
      </c>
      <c r="P366" t="str">
        <f t="shared" si="5"/>
        <v>Kalimantan Timur</v>
      </c>
    </row>
    <row r="367" spans="1:16" x14ac:dyDescent="0.3">
      <c r="A367" t="s">
        <v>12</v>
      </c>
      <c r="B367" t="s">
        <v>442</v>
      </c>
      <c r="C367">
        <v>117.45399999999999</v>
      </c>
      <c r="D367">
        <v>0.13700000000000001</v>
      </c>
      <c r="G367" t="str">
        <f>_xlfn.XLOOKUP(B367,[1]plotting_generators_substation!$L$2:$L$464,[1]plotting_generators_substation!$C$2:$C$464)</f>
        <v>Kalimantan Timur</v>
      </c>
      <c r="H367">
        <v>6.97</v>
      </c>
      <c r="I367" t="s">
        <v>266</v>
      </c>
      <c r="J367" t="s">
        <v>15</v>
      </c>
      <c r="K367" t="s">
        <v>427</v>
      </c>
      <c r="L367">
        <v>117.435</v>
      </c>
      <c r="M367">
        <v>0.16139999999999999</v>
      </c>
      <c r="N367">
        <f>_xlfn.XLOOKUP(K367,[2]base_substations_kalimantan!$A$2:$A$65,[2]base_substations_kalimantan!$G$2:$G$65)</f>
        <v>58</v>
      </c>
      <c r="O367" t="str">
        <f>_xlfn.XLOOKUP(K367,[2]base_substations_kalimantan!$A$2:$A$65,[2]base_substations_kalimantan!$H$2:$H$65)</f>
        <v>Kalimantan Timur</v>
      </c>
      <c r="P367" t="str">
        <f t="shared" si="5"/>
        <v>Kalimantan Timur</v>
      </c>
    </row>
    <row r="368" spans="1:16" x14ac:dyDescent="0.3">
      <c r="A368" t="s">
        <v>12</v>
      </c>
      <c r="B368" t="s">
        <v>443</v>
      </c>
      <c r="C368">
        <v>117.459</v>
      </c>
      <c r="D368">
        <v>0.14499999999999999</v>
      </c>
      <c r="G368" t="s">
        <v>494</v>
      </c>
      <c r="H368">
        <v>27.59</v>
      </c>
      <c r="I368" t="s">
        <v>14</v>
      </c>
      <c r="J368" t="s">
        <v>15</v>
      </c>
      <c r="K368" t="s">
        <v>427</v>
      </c>
      <c r="L368">
        <v>117.435</v>
      </c>
      <c r="M368">
        <v>0.16139999999999999</v>
      </c>
      <c r="N368">
        <f>_xlfn.XLOOKUP(K368,[2]base_substations_kalimantan!$A$2:$A$65,[2]base_substations_kalimantan!$G$2:$G$65)</f>
        <v>58</v>
      </c>
      <c r="O368" t="str">
        <f>_xlfn.XLOOKUP(K368,[2]base_substations_kalimantan!$A$2:$A$65,[2]base_substations_kalimantan!$H$2:$H$65)</f>
        <v>Kalimantan Timur</v>
      </c>
      <c r="P368" t="str">
        <f t="shared" si="5"/>
        <v>Kalimantan Timur</v>
      </c>
    </row>
    <row r="369" spans="1:16" x14ac:dyDescent="0.3">
      <c r="A369" t="s">
        <v>12</v>
      </c>
      <c r="B369" t="s">
        <v>444</v>
      </c>
      <c r="C369">
        <v>117.492</v>
      </c>
      <c r="D369">
        <v>5.3999999999999999E-2</v>
      </c>
      <c r="G369" t="str">
        <f>_xlfn.XLOOKUP(B369,[1]plotting_generators_substation!$L$2:$L$464,[1]plotting_generators_substation!$C$2:$C$464)</f>
        <v>Kalimantan Timur</v>
      </c>
      <c r="H369">
        <v>100</v>
      </c>
      <c r="I369" t="s">
        <v>18</v>
      </c>
      <c r="J369" t="s">
        <v>15</v>
      </c>
      <c r="K369" t="s">
        <v>427</v>
      </c>
      <c r="L369">
        <v>117.435</v>
      </c>
      <c r="M369">
        <v>0.16139999999999999</v>
      </c>
      <c r="N369">
        <f>_xlfn.XLOOKUP(K369,[2]base_substations_kalimantan!$A$2:$A$65,[2]base_substations_kalimantan!$G$2:$G$65)</f>
        <v>58</v>
      </c>
      <c r="O369" t="str">
        <f>_xlfn.XLOOKUP(K369,[2]base_substations_kalimantan!$A$2:$A$65,[2]base_substations_kalimantan!$H$2:$H$65)</f>
        <v>Kalimantan Timur</v>
      </c>
      <c r="P369" t="str">
        <f t="shared" si="5"/>
        <v>Kalimantan Timur</v>
      </c>
    </row>
    <row r="370" spans="1:16" x14ac:dyDescent="0.3">
      <c r="A370" t="s">
        <v>12</v>
      </c>
      <c r="B370" t="s">
        <v>445</v>
      </c>
      <c r="C370">
        <v>117.492</v>
      </c>
      <c r="D370">
        <v>5.5E-2</v>
      </c>
      <c r="G370" t="str">
        <f>_xlfn.XLOOKUP(B370,[1]plotting_generators_substation!$L$2:$L$464,[1]plotting_generators_substation!$C$2:$C$464)</f>
        <v>Kalimantan Timur</v>
      </c>
      <c r="H370">
        <v>125</v>
      </c>
      <c r="I370" t="s">
        <v>18</v>
      </c>
      <c r="J370" t="s">
        <v>15</v>
      </c>
      <c r="K370" t="s">
        <v>427</v>
      </c>
      <c r="L370">
        <v>117.435</v>
      </c>
      <c r="M370">
        <v>0.16139999999999999</v>
      </c>
      <c r="N370">
        <f>_xlfn.XLOOKUP(K370,[2]base_substations_kalimantan!$A$2:$A$65,[2]base_substations_kalimantan!$G$2:$G$65)</f>
        <v>58</v>
      </c>
      <c r="O370" t="str">
        <f>_xlfn.XLOOKUP(K370,[2]base_substations_kalimantan!$A$2:$A$65,[2]base_substations_kalimantan!$H$2:$H$65)</f>
        <v>Kalimantan Timur</v>
      </c>
      <c r="P370" t="str">
        <f t="shared" si="5"/>
        <v>Kalimantan Timur</v>
      </c>
    </row>
    <row r="371" spans="1:16" x14ac:dyDescent="0.3">
      <c r="A371" t="s">
        <v>12</v>
      </c>
      <c r="B371" t="s">
        <v>446</v>
      </c>
      <c r="C371">
        <v>117.497</v>
      </c>
      <c r="D371">
        <v>0.17499999999999999</v>
      </c>
      <c r="G371" t="str">
        <f>_xlfn.XLOOKUP(B371,[1]plotting_generators_substation!$L$2:$L$464,[1]plotting_generators_substation!$C$2:$C$464)</f>
        <v>Kalimantan Timur</v>
      </c>
      <c r="H371">
        <v>34</v>
      </c>
      <c r="I371" t="s">
        <v>18</v>
      </c>
      <c r="J371" t="s">
        <v>15</v>
      </c>
      <c r="K371" t="s">
        <v>427</v>
      </c>
      <c r="L371">
        <v>117.435</v>
      </c>
      <c r="M371">
        <v>0.16139999999999999</v>
      </c>
      <c r="N371">
        <f>_xlfn.XLOOKUP(K371,[2]base_substations_kalimantan!$A$2:$A$65,[2]base_substations_kalimantan!$G$2:$G$65)</f>
        <v>58</v>
      </c>
      <c r="O371" t="str">
        <f>_xlfn.XLOOKUP(K371,[2]base_substations_kalimantan!$A$2:$A$65,[2]base_substations_kalimantan!$H$2:$H$65)</f>
        <v>Kalimantan Timur</v>
      </c>
      <c r="P371" t="str">
        <f t="shared" si="5"/>
        <v>Kalimantan Timur</v>
      </c>
    </row>
    <row r="372" spans="1:16" x14ac:dyDescent="0.3">
      <c r="A372" t="s">
        <v>12</v>
      </c>
      <c r="B372" t="s">
        <v>447</v>
      </c>
      <c r="C372">
        <v>117.511</v>
      </c>
      <c r="D372">
        <v>2.1579999999999999</v>
      </c>
      <c r="G372" t="str">
        <f>_xlfn.XLOOKUP(B372,[1]plotting_generators_substation!$L$2:$L$464,[1]plotting_generators_substation!$C$2:$C$464)</f>
        <v>Kalimantan Timur</v>
      </c>
      <c r="H372">
        <v>15.917999999999999</v>
      </c>
      <c r="I372" t="s">
        <v>14</v>
      </c>
      <c r="J372" t="s">
        <v>15</v>
      </c>
      <c r="K372" t="s">
        <v>448</v>
      </c>
      <c r="L372">
        <v>117.5693</v>
      </c>
      <c r="M372">
        <v>0.47010000000000002</v>
      </c>
      <c r="N372">
        <f>_xlfn.XLOOKUP(K372,[2]base_substations_kalimantan!$A$2:$A$65,[2]base_substations_kalimantan!$G$2:$G$65)</f>
        <v>59</v>
      </c>
      <c r="O372" t="str">
        <f>_xlfn.XLOOKUP(K372,[2]base_substations_kalimantan!$A$2:$A$65,[2]base_substations_kalimantan!$H$2:$H$65)</f>
        <v>Kalimantan Timur</v>
      </c>
      <c r="P372" t="str">
        <f t="shared" si="5"/>
        <v>Kalimantan Timur</v>
      </c>
    </row>
    <row r="373" spans="1:16" x14ac:dyDescent="0.3">
      <c r="A373" t="s">
        <v>12</v>
      </c>
      <c r="B373" t="s">
        <v>449</v>
      </c>
      <c r="C373">
        <v>117.511</v>
      </c>
      <c r="D373">
        <v>2.1579999999999999</v>
      </c>
      <c r="G373" t="str">
        <f>_xlfn.XLOOKUP(B373,[1]plotting_generators_substation!$L$2:$L$464,[1]plotting_generators_substation!$C$2:$C$464)</f>
        <v>Kalimantan Timur</v>
      </c>
      <c r="H373">
        <v>3</v>
      </c>
      <c r="I373" t="s">
        <v>14</v>
      </c>
      <c r="J373" t="s">
        <v>15</v>
      </c>
      <c r="K373" t="s">
        <v>448</v>
      </c>
      <c r="L373">
        <v>117.5693</v>
      </c>
      <c r="M373">
        <v>0.47010000000000002</v>
      </c>
      <c r="N373">
        <f>_xlfn.XLOOKUP(K373,[2]base_substations_kalimantan!$A$2:$A$65,[2]base_substations_kalimantan!$G$2:$G$65)</f>
        <v>59</v>
      </c>
      <c r="O373" t="str">
        <f>_xlfn.XLOOKUP(K373,[2]base_substations_kalimantan!$A$2:$A$65,[2]base_substations_kalimantan!$H$2:$H$65)</f>
        <v>Kalimantan Timur</v>
      </c>
      <c r="P373" t="str">
        <f t="shared" si="5"/>
        <v>Kalimantan Timur</v>
      </c>
    </row>
    <row r="374" spans="1:16" x14ac:dyDescent="0.3">
      <c r="A374" t="s">
        <v>12</v>
      </c>
      <c r="B374" t="s">
        <v>450</v>
      </c>
      <c r="C374">
        <v>117.521</v>
      </c>
      <c r="D374">
        <v>2.794</v>
      </c>
      <c r="G374" t="str">
        <f>_xlfn.XLOOKUP(B374,[1]plotting_generators_substation!$L$2:$L$464,[1]plotting_generators_substation!$C$2:$C$464)</f>
        <v>Kalimantan Utara</v>
      </c>
      <c r="H374">
        <v>7.5</v>
      </c>
      <c r="I374" t="s">
        <v>18</v>
      </c>
      <c r="J374" t="s">
        <v>15</v>
      </c>
      <c r="K374" t="s">
        <v>498</v>
      </c>
      <c r="L374">
        <v>117.3678</v>
      </c>
      <c r="M374">
        <v>2.8100999999999998</v>
      </c>
      <c r="N374">
        <f>_xlfn.XLOOKUP(K374,[2]base_substations_kalimantan!$A$2:$A$65,[2]base_substations_kalimantan!$G$2:$G$65)</f>
        <v>63</v>
      </c>
      <c r="O374" t="str">
        <f>_xlfn.XLOOKUP(K374,[2]base_substations_kalimantan!$A$2:$A$65,[2]base_substations_kalimantan!$H$2:$H$65)</f>
        <v>Kalimantan Utara</v>
      </c>
      <c r="P374" t="str">
        <f t="shared" si="5"/>
        <v>Kalimantan Utara</v>
      </c>
    </row>
    <row r="375" spans="1:16" x14ac:dyDescent="0.3">
      <c r="A375" t="s">
        <v>12</v>
      </c>
      <c r="B375" t="s">
        <v>451</v>
      </c>
      <c r="C375">
        <v>117.54</v>
      </c>
      <c r="D375">
        <v>3.7639999999999998</v>
      </c>
      <c r="G375" t="str">
        <f>_xlfn.XLOOKUP(B375,[1]plotting_generators_substation!$L$2:$L$464,[1]plotting_generators_substation!$C$2:$C$464)</f>
        <v>Kalimantan Utara</v>
      </c>
      <c r="H375">
        <v>0.43</v>
      </c>
      <c r="I375" t="s">
        <v>14</v>
      </c>
      <c r="J375" t="s">
        <v>15</v>
      </c>
      <c r="K375" t="s">
        <v>379</v>
      </c>
      <c r="L375">
        <v>116.8411</v>
      </c>
      <c r="M375">
        <v>3.5748000000000002</v>
      </c>
      <c r="N375">
        <f>_xlfn.XLOOKUP(K375,[2]base_substations_kalimantan!$A$2:$A$65,[2]base_substations_kalimantan!$G$2:$G$65)</f>
        <v>61</v>
      </c>
      <c r="O375" t="str">
        <f>_xlfn.XLOOKUP(K375,[2]base_substations_kalimantan!$A$2:$A$65,[2]base_substations_kalimantan!$H$2:$H$65)</f>
        <v>Kalimantan Utara</v>
      </c>
      <c r="P375" t="str">
        <f t="shared" si="5"/>
        <v>Kalimantan Utara</v>
      </c>
    </row>
    <row r="376" spans="1:16" x14ac:dyDescent="0.3">
      <c r="A376" t="s">
        <v>12</v>
      </c>
      <c r="B376" t="s">
        <v>452</v>
      </c>
      <c r="C376">
        <v>117.56100000000001</v>
      </c>
      <c r="D376">
        <v>0.75600000000000001</v>
      </c>
      <c r="G376" t="s">
        <v>494</v>
      </c>
      <c r="H376">
        <v>4.49</v>
      </c>
      <c r="I376" t="s">
        <v>14</v>
      </c>
      <c r="J376" t="s">
        <v>15</v>
      </c>
      <c r="K376" t="s">
        <v>427</v>
      </c>
      <c r="L376">
        <v>117.435</v>
      </c>
      <c r="M376">
        <v>0.16139999999999999</v>
      </c>
      <c r="N376">
        <f>_xlfn.XLOOKUP(K376,[2]base_substations_kalimantan!$A$2:$A$65,[2]base_substations_kalimantan!$G$2:$G$65)</f>
        <v>58</v>
      </c>
      <c r="O376" t="str">
        <f>_xlfn.XLOOKUP(K376,[2]base_substations_kalimantan!$A$2:$A$65,[2]base_substations_kalimantan!$H$2:$H$65)</f>
        <v>Kalimantan Timur</v>
      </c>
      <c r="P376" t="str">
        <f t="shared" si="5"/>
        <v>Kalimantan Timur</v>
      </c>
    </row>
    <row r="377" spans="1:16" x14ac:dyDescent="0.3">
      <c r="A377" t="s">
        <v>12</v>
      </c>
      <c r="B377" t="s">
        <v>453</v>
      </c>
      <c r="C377">
        <v>117.56100000000001</v>
      </c>
      <c r="D377">
        <v>0.75600000000000001</v>
      </c>
      <c r="G377" t="s">
        <v>494</v>
      </c>
      <c r="H377">
        <v>0.92</v>
      </c>
      <c r="I377" t="s">
        <v>14</v>
      </c>
      <c r="J377" t="s">
        <v>15</v>
      </c>
      <c r="K377" t="s">
        <v>427</v>
      </c>
      <c r="L377">
        <v>117.435</v>
      </c>
      <c r="M377">
        <v>0.16139999999999999</v>
      </c>
      <c r="N377">
        <f>_xlfn.XLOOKUP(K377,[2]base_substations_kalimantan!$A$2:$A$65,[2]base_substations_kalimantan!$G$2:$G$65)</f>
        <v>58</v>
      </c>
      <c r="O377" t="str">
        <f>_xlfn.XLOOKUP(K377,[2]base_substations_kalimantan!$A$2:$A$65,[2]base_substations_kalimantan!$H$2:$H$65)</f>
        <v>Kalimantan Timur</v>
      </c>
      <c r="P377" t="str">
        <f t="shared" si="5"/>
        <v>Kalimantan Timur</v>
      </c>
    </row>
    <row r="378" spans="1:16" x14ac:dyDescent="0.3">
      <c r="A378" t="s">
        <v>12</v>
      </c>
      <c r="B378" t="s">
        <v>454</v>
      </c>
      <c r="C378">
        <v>117.569</v>
      </c>
      <c r="D378">
        <v>-0.57999999999999996</v>
      </c>
      <c r="G378" t="str">
        <f>_xlfn.XLOOKUP(B378,[1]plotting_generators_substation!$L$2:$L$464,[1]plotting_generators_substation!$C$2:$C$464)</f>
        <v>Kalimantan Timur</v>
      </c>
      <c r="H378">
        <v>0.36</v>
      </c>
      <c r="I378" t="s">
        <v>14</v>
      </c>
      <c r="J378" t="s">
        <v>15</v>
      </c>
      <c r="K378" t="s">
        <v>422</v>
      </c>
      <c r="L378">
        <v>117.2139</v>
      </c>
      <c r="M378">
        <v>-0.5242</v>
      </c>
      <c r="N378">
        <f>_xlfn.XLOOKUP(K378,[2]base_substations_kalimantan!$A$2:$A$65,[2]base_substations_kalimantan!$G$2:$G$65)</f>
        <v>56</v>
      </c>
      <c r="O378" t="str">
        <f>_xlfn.XLOOKUP(K378,[2]base_substations_kalimantan!$A$2:$A$65,[2]base_substations_kalimantan!$H$2:$H$65)</f>
        <v>Kalimantan Timur</v>
      </c>
      <c r="P378" t="str">
        <f t="shared" si="5"/>
        <v>Kalimantan Timur</v>
      </c>
    </row>
    <row r="379" spans="1:16" x14ac:dyDescent="0.3">
      <c r="A379" t="s">
        <v>12</v>
      </c>
      <c r="B379" t="s">
        <v>455</v>
      </c>
      <c r="C379">
        <v>117.595</v>
      </c>
      <c r="D379">
        <v>3.3039999999999998</v>
      </c>
      <c r="G379" t="str">
        <f>_xlfn.XLOOKUP(B379,[1]plotting_generators_substation!$L$2:$L$464,[1]plotting_generators_substation!$C$2:$C$464)</f>
        <v>Kalimantan Utara</v>
      </c>
      <c r="H379">
        <v>0.1</v>
      </c>
      <c r="I379" t="s">
        <v>47</v>
      </c>
      <c r="J379" t="s">
        <v>15</v>
      </c>
      <c r="K379" t="s">
        <v>352</v>
      </c>
      <c r="L379">
        <v>116.62860000000001</v>
      </c>
      <c r="M379">
        <v>3.5114000000000001</v>
      </c>
      <c r="N379">
        <f>_xlfn.XLOOKUP(K379,[2]base_substations_kalimantan!$A$2:$A$65,[2]base_substations_kalimantan!$G$2:$G$65)</f>
        <v>60</v>
      </c>
      <c r="O379" t="str">
        <f>_xlfn.XLOOKUP(K379,[2]base_substations_kalimantan!$A$2:$A$65,[2]base_substations_kalimantan!$H$2:$H$65)</f>
        <v>Kalimantan Utara</v>
      </c>
      <c r="P379" t="str">
        <f t="shared" si="5"/>
        <v>Kalimantan Utara</v>
      </c>
    </row>
    <row r="380" spans="1:16" x14ac:dyDescent="0.3">
      <c r="A380" t="s">
        <v>12</v>
      </c>
      <c r="B380" t="s">
        <v>456</v>
      </c>
      <c r="C380">
        <v>117.595</v>
      </c>
      <c r="D380">
        <v>3.3039999999999998</v>
      </c>
      <c r="G380" t="str">
        <f>_xlfn.XLOOKUP(B380,[1]plotting_generators_substation!$L$2:$L$464,[1]plotting_generators_substation!$C$2:$C$464)</f>
        <v>Kalimantan Utara</v>
      </c>
      <c r="H380">
        <v>15.263999999999999</v>
      </c>
      <c r="I380" t="s">
        <v>14</v>
      </c>
      <c r="J380" t="s">
        <v>15</v>
      </c>
      <c r="K380" t="s">
        <v>352</v>
      </c>
      <c r="L380">
        <v>116.62860000000001</v>
      </c>
      <c r="M380">
        <v>3.5114000000000001</v>
      </c>
      <c r="N380">
        <f>_xlfn.XLOOKUP(K380,[2]base_substations_kalimantan!$A$2:$A$65,[2]base_substations_kalimantan!$G$2:$G$65)</f>
        <v>60</v>
      </c>
      <c r="O380" t="str">
        <f>_xlfn.XLOOKUP(K380,[2]base_substations_kalimantan!$A$2:$A$65,[2]base_substations_kalimantan!$H$2:$H$65)</f>
        <v>Kalimantan Utara</v>
      </c>
      <c r="P380" t="str">
        <f t="shared" si="5"/>
        <v>Kalimantan Utara</v>
      </c>
    </row>
    <row r="381" spans="1:16" x14ac:dyDescent="0.3">
      <c r="A381" t="s">
        <v>12</v>
      </c>
      <c r="B381" t="s">
        <v>457</v>
      </c>
      <c r="C381">
        <v>117.595</v>
      </c>
      <c r="D381">
        <v>3.3029999999999999</v>
      </c>
      <c r="G381" t="str">
        <f>_xlfn.XLOOKUP(B381,[1]plotting_generators_substation!$L$2:$L$464,[1]plotting_generators_substation!$C$2:$C$464)</f>
        <v>Kalimantan Utara</v>
      </c>
      <c r="H381">
        <v>17</v>
      </c>
      <c r="I381" t="s">
        <v>14</v>
      </c>
      <c r="J381" t="s">
        <v>15</v>
      </c>
      <c r="K381" t="s">
        <v>352</v>
      </c>
      <c r="L381">
        <v>116.62860000000001</v>
      </c>
      <c r="M381">
        <v>3.5114000000000001</v>
      </c>
      <c r="N381">
        <f>_xlfn.XLOOKUP(K381,[2]base_substations_kalimantan!$A$2:$A$65,[2]base_substations_kalimantan!$G$2:$G$65)</f>
        <v>60</v>
      </c>
      <c r="O381" t="str">
        <f>_xlfn.XLOOKUP(K381,[2]base_substations_kalimantan!$A$2:$A$65,[2]base_substations_kalimantan!$H$2:$H$65)</f>
        <v>Kalimantan Utara</v>
      </c>
      <c r="P381" t="str">
        <f t="shared" si="5"/>
        <v>Kalimantan Utara</v>
      </c>
    </row>
    <row r="382" spans="1:16" x14ac:dyDescent="0.3">
      <c r="A382" t="s">
        <v>12</v>
      </c>
      <c r="B382" t="s">
        <v>458</v>
      </c>
      <c r="C382">
        <v>117.596</v>
      </c>
      <c r="D382">
        <v>3.3039999999999998</v>
      </c>
      <c r="G382" t="str">
        <f>_xlfn.XLOOKUP(B382,[1]plotting_generators_substation!$L$2:$L$464,[1]plotting_generators_substation!$C$2:$C$464)</f>
        <v>Kalimantan Utara</v>
      </c>
      <c r="H382">
        <v>6</v>
      </c>
      <c r="I382" t="s">
        <v>266</v>
      </c>
      <c r="J382" t="s">
        <v>15</v>
      </c>
      <c r="K382" t="s">
        <v>352</v>
      </c>
      <c r="L382">
        <v>116.62860000000001</v>
      </c>
      <c r="M382">
        <v>3.5114000000000001</v>
      </c>
      <c r="N382">
        <f>_xlfn.XLOOKUP(K382,[2]base_substations_kalimantan!$A$2:$A$65,[2]base_substations_kalimantan!$G$2:$G$65)</f>
        <v>60</v>
      </c>
      <c r="O382" t="str">
        <f>_xlfn.XLOOKUP(K382,[2]base_substations_kalimantan!$A$2:$A$65,[2]base_substations_kalimantan!$H$2:$H$65)</f>
        <v>Kalimantan Utara</v>
      </c>
      <c r="P382" t="str">
        <f t="shared" si="5"/>
        <v>Kalimantan Utara</v>
      </c>
    </row>
    <row r="383" spans="1:16" x14ac:dyDescent="0.3">
      <c r="A383" t="s">
        <v>12</v>
      </c>
      <c r="B383" t="s">
        <v>459</v>
      </c>
      <c r="C383">
        <v>117.596</v>
      </c>
      <c r="D383">
        <v>3.3039999999999998</v>
      </c>
      <c r="G383" t="str">
        <f>_xlfn.XLOOKUP(B383,[1]plotting_generators_substation!$L$2:$L$464,[1]plotting_generators_substation!$C$2:$C$464)</f>
        <v>Kalimantan Utara</v>
      </c>
      <c r="H383">
        <v>6</v>
      </c>
      <c r="I383" t="s">
        <v>266</v>
      </c>
      <c r="J383" t="s">
        <v>15</v>
      </c>
      <c r="K383" t="s">
        <v>352</v>
      </c>
      <c r="L383">
        <v>116.62860000000001</v>
      </c>
      <c r="M383">
        <v>3.5114000000000001</v>
      </c>
      <c r="N383">
        <f>_xlfn.XLOOKUP(K383,[2]base_substations_kalimantan!$A$2:$A$65,[2]base_substations_kalimantan!$G$2:$G$65)</f>
        <v>60</v>
      </c>
      <c r="O383" t="str">
        <f>_xlfn.XLOOKUP(K383,[2]base_substations_kalimantan!$A$2:$A$65,[2]base_substations_kalimantan!$H$2:$H$65)</f>
        <v>Kalimantan Utara</v>
      </c>
      <c r="P383" t="str">
        <f t="shared" si="5"/>
        <v>Kalimantan Utara</v>
      </c>
    </row>
    <row r="384" spans="1:16" x14ac:dyDescent="0.3">
      <c r="A384" t="s">
        <v>12</v>
      </c>
      <c r="B384" t="s">
        <v>460</v>
      </c>
      <c r="C384">
        <v>117.596</v>
      </c>
      <c r="D384">
        <v>3.3029999999999999</v>
      </c>
      <c r="G384" t="str">
        <f>_xlfn.XLOOKUP(B384,[1]plotting_generators_substation!$L$2:$L$464,[1]plotting_generators_substation!$C$2:$C$464)</f>
        <v>Kalimantan Utara</v>
      </c>
      <c r="H384">
        <v>15.7</v>
      </c>
      <c r="I384" t="s">
        <v>266</v>
      </c>
      <c r="J384" t="s">
        <v>15</v>
      </c>
      <c r="K384" t="s">
        <v>352</v>
      </c>
      <c r="L384">
        <v>116.62860000000001</v>
      </c>
      <c r="M384">
        <v>3.5114000000000001</v>
      </c>
      <c r="N384">
        <f>_xlfn.XLOOKUP(K384,[2]base_substations_kalimantan!$A$2:$A$65,[2]base_substations_kalimantan!$G$2:$G$65)</f>
        <v>60</v>
      </c>
      <c r="O384" t="str">
        <f>_xlfn.XLOOKUP(K384,[2]base_substations_kalimantan!$A$2:$A$65,[2]base_substations_kalimantan!$H$2:$H$65)</f>
        <v>Kalimantan Utara</v>
      </c>
      <c r="P384" t="str">
        <f t="shared" si="5"/>
        <v>Kalimantan Utara</v>
      </c>
    </row>
    <row r="385" spans="1:16" x14ac:dyDescent="0.3">
      <c r="A385" t="s">
        <v>12</v>
      </c>
      <c r="B385" t="s">
        <v>461</v>
      </c>
      <c r="C385">
        <v>117.596</v>
      </c>
      <c r="D385">
        <v>3.3029999999999999</v>
      </c>
      <c r="G385" t="str">
        <f>_xlfn.XLOOKUP(B385,[1]plotting_generators_substation!$L$2:$L$464,[1]plotting_generators_substation!$C$2:$C$464)</f>
        <v>Kalimantan Utara</v>
      </c>
      <c r="H385">
        <v>30</v>
      </c>
      <c r="I385" t="s">
        <v>266</v>
      </c>
      <c r="J385" t="s">
        <v>15</v>
      </c>
      <c r="K385" t="s">
        <v>352</v>
      </c>
      <c r="L385">
        <v>116.62860000000001</v>
      </c>
      <c r="M385">
        <v>3.5114000000000001</v>
      </c>
      <c r="N385">
        <f>_xlfn.XLOOKUP(K385,[2]base_substations_kalimantan!$A$2:$A$65,[2]base_substations_kalimantan!$G$2:$G$65)</f>
        <v>60</v>
      </c>
      <c r="O385" t="str">
        <f>_xlfn.XLOOKUP(K385,[2]base_substations_kalimantan!$A$2:$A$65,[2]base_substations_kalimantan!$H$2:$H$65)</f>
        <v>Kalimantan Utara</v>
      </c>
      <c r="P385" t="str">
        <f t="shared" si="5"/>
        <v>Kalimantan Utara</v>
      </c>
    </row>
    <row r="386" spans="1:16" x14ac:dyDescent="0.3">
      <c r="A386" t="s">
        <v>12</v>
      </c>
      <c r="B386" t="s">
        <v>462</v>
      </c>
      <c r="C386">
        <v>117.596</v>
      </c>
      <c r="D386">
        <v>3.3039999999999998</v>
      </c>
      <c r="G386" t="str">
        <f>_xlfn.XLOOKUP(B386,[1]plotting_generators_substation!$L$2:$L$464,[1]plotting_generators_substation!$C$2:$C$464)</f>
        <v>Kalimantan Utara</v>
      </c>
      <c r="H386">
        <v>23.6</v>
      </c>
      <c r="I386" t="s">
        <v>266</v>
      </c>
      <c r="J386" t="s">
        <v>15</v>
      </c>
      <c r="K386" t="s">
        <v>352</v>
      </c>
      <c r="L386">
        <v>116.62860000000001</v>
      </c>
      <c r="M386">
        <v>3.5114000000000001</v>
      </c>
      <c r="N386">
        <f>_xlfn.XLOOKUP(K386,[2]base_substations_kalimantan!$A$2:$A$65,[2]base_substations_kalimantan!$G$2:$G$65)</f>
        <v>60</v>
      </c>
      <c r="O386" t="str">
        <f>_xlfn.XLOOKUP(K386,[2]base_substations_kalimantan!$A$2:$A$65,[2]base_substations_kalimantan!$H$2:$H$65)</f>
        <v>Kalimantan Utara</v>
      </c>
      <c r="P386" t="str">
        <f t="shared" si="5"/>
        <v>Kalimantan Utara</v>
      </c>
    </row>
    <row r="387" spans="1:16" x14ac:dyDescent="0.3">
      <c r="A387" t="s">
        <v>12</v>
      </c>
      <c r="B387" t="s">
        <v>463</v>
      </c>
      <c r="C387">
        <v>117.61199999999999</v>
      </c>
      <c r="D387">
        <v>3.2919999999999998</v>
      </c>
      <c r="G387" t="str">
        <f>_xlfn.XLOOKUP(B387,[1]plotting_generators_substation!$L$2:$L$464,[1]plotting_generators_substation!$C$2:$C$464)</f>
        <v>Kalimantan Utara</v>
      </c>
      <c r="H387">
        <v>7</v>
      </c>
      <c r="I387" t="s">
        <v>18</v>
      </c>
      <c r="J387" t="s">
        <v>15</v>
      </c>
      <c r="K387" t="s">
        <v>352</v>
      </c>
      <c r="L387">
        <v>116.62860000000001</v>
      </c>
      <c r="M387">
        <v>3.5114000000000001</v>
      </c>
      <c r="N387">
        <f>_xlfn.XLOOKUP(K387,[2]base_substations_kalimantan!$A$2:$A$65,[2]base_substations_kalimantan!$G$2:$G$65)</f>
        <v>60</v>
      </c>
      <c r="O387" t="str">
        <f>_xlfn.XLOOKUP(K387,[2]base_substations_kalimantan!$A$2:$A$65,[2]base_substations_kalimantan!$H$2:$H$65)</f>
        <v>Kalimantan Utara</v>
      </c>
      <c r="P387" t="str">
        <f t="shared" ref="P387:P410" si="6">IF(G387 = O387, G387, "FALSE")</f>
        <v>Kalimantan Utara</v>
      </c>
    </row>
    <row r="388" spans="1:16" x14ac:dyDescent="0.3">
      <c r="A388" t="s">
        <v>12</v>
      </c>
      <c r="B388" t="s">
        <v>464</v>
      </c>
      <c r="C388">
        <v>117.619</v>
      </c>
      <c r="D388">
        <v>2.2149999999999999</v>
      </c>
      <c r="G388" t="str">
        <f>_xlfn.XLOOKUP(B388,[1]plotting_generators_substation!$L$2:$L$464,[1]plotting_generators_substation!$C$2:$C$464)</f>
        <v>Kalimantan Timur</v>
      </c>
      <c r="H388">
        <v>21</v>
      </c>
      <c r="I388" t="s">
        <v>18</v>
      </c>
      <c r="J388" t="s">
        <v>15</v>
      </c>
      <c r="K388" t="s">
        <v>448</v>
      </c>
      <c r="L388">
        <v>117.5693</v>
      </c>
      <c r="M388">
        <v>0.47010000000000002</v>
      </c>
      <c r="N388">
        <f>_xlfn.XLOOKUP(K388,[2]base_substations_kalimantan!$A$2:$A$65,[2]base_substations_kalimantan!$G$2:$G$65)</f>
        <v>59</v>
      </c>
      <c r="O388" t="str">
        <f>_xlfn.XLOOKUP(K388,[2]base_substations_kalimantan!$A$2:$A$65,[2]base_substations_kalimantan!$H$2:$H$65)</f>
        <v>Kalimantan Timur</v>
      </c>
      <c r="P388" t="str">
        <f t="shared" si="6"/>
        <v>Kalimantan Timur</v>
      </c>
    </row>
    <row r="389" spans="1:16" x14ac:dyDescent="0.3">
      <c r="A389" t="s">
        <v>12</v>
      </c>
      <c r="B389" t="s">
        <v>465</v>
      </c>
      <c r="C389">
        <v>117.63500000000001</v>
      </c>
      <c r="D389">
        <v>0.53900000000000003</v>
      </c>
      <c r="G389" t="str">
        <f>_xlfn.XLOOKUP(B389,[1]plotting_generators_substation!$L$2:$L$464,[1]plotting_generators_substation!$C$2:$C$464)</f>
        <v>Kalimantan Timur</v>
      </c>
      <c r="H389">
        <v>18</v>
      </c>
      <c r="I389" t="s">
        <v>18</v>
      </c>
      <c r="J389" t="s">
        <v>15</v>
      </c>
      <c r="K389" t="s">
        <v>448</v>
      </c>
      <c r="L389">
        <v>117.5693</v>
      </c>
      <c r="M389">
        <v>0.47010000000000002</v>
      </c>
      <c r="N389">
        <f>_xlfn.XLOOKUP(K389,[2]base_substations_kalimantan!$A$2:$A$65,[2]base_substations_kalimantan!$G$2:$G$65)</f>
        <v>59</v>
      </c>
      <c r="O389" t="str">
        <f>_xlfn.XLOOKUP(K389,[2]base_substations_kalimantan!$A$2:$A$65,[2]base_substations_kalimantan!$H$2:$H$65)</f>
        <v>Kalimantan Timur</v>
      </c>
      <c r="P389" t="str">
        <f t="shared" si="6"/>
        <v>Kalimantan Timur</v>
      </c>
    </row>
    <row r="390" spans="1:16" x14ac:dyDescent="0.3">
      <c r="A390" t="s">
        <v>12</v>
      </c>
      <c r="B390" t="s">
        <v>466</v>
      </c>
      <c r="C390">
        <v>117.64</v>
      </c>
      <c r="D390">
        <v>4.1340000000000003</v>
      </c>
      <c r="G390" t="str">
        <f>_xlfn.XLOOKUP(B390,[1]plotting_generators_substation!$L$2:$L$464,[1]plotting_generators_substation!$C$2:$C$464)</f>
        <v>Kalimantan Utara</v>
      </c>
      <c r="H390">
        <v>11.198</v>
      </c>
      <c r="I390" t="s">
        <v>14</v>
      </c>
      <c r="J390" t="s">
        <v>15</v>
      </c>
      <c r="K390" t="s">
        <v>379</v>
      </c>
      <c r="L390">
        <v>116.8411</v>
      </c>
      <c r="M390">
        <v>3.5748000000000002</v>
      </c>
      <c r="N390">
        <f>_xlfn.XLOOKUP(K390,[2]base_substations_kalimantan!$A$2:$A$65,[2]base_substations_kalimantan!$G$2:$G$65)</f>
        <v>61</v>
      </c>
      <c r="O390" t="str">
        <f>_xlfn.XLOOKUP(K390,[2]base_substations_kalimantan!$A$2:$A$65,[2]base_substations_kalimantan!$H$2:$H$65)</f>
        <v>Kalimantan Utara</v>
      </c>
      <c r="P390" t="str">
        <f t="shared" si="6"/>
        <v>Kalimantan Utara</v>
      </c>
    </row>
    <row r="391" spans="1:16" x14ac:dyDescent="0.3">
      <c r="A391" t="s">
        <v>12</v>
      </c>
      <c r="B391" t="s">
        <v>467</v>
      </c>
      <c r="C391">
        <v>117.64</v>
      </c>
      <c r="D391">
        <v>4.1340000000000003</v>
      </c>
      <c r="G391" t="str">
        <f>_xlfn.XLOOKUP(B391,[1]plotting_generators_substation!$L$2:$L$464,[1]plotting_generators_substation!$C$2:$C$464)</f>
        <v>Kalimantan Utara</v>
      </c>
      <c r="H391">
        <v>7.02</v>
      </c>
      <c r="I391" t="s">
        <v>14</v>
      </c>
      <c r="J391" t="s">
        <v>15</v>
      </c>
      <c r="K391" t="s">
        <v>379</v>
      </c>
      <c r="L391">
        <v>116.8411</v>
      </c>
      <c r="M391">
        <v>3.5748000000000002</v>
      </c>
      <c r="N391">
        <f>_xlfn.XLOOKUP(K391,[2]base_substations_kalimantan!$A$2:$A$65,[2]base_substations_kalimantan!$G$2:$G$65)</f>
        <v>61</v>
      </c>
      <c r="O391" t="str">
        <f>_xlfn.XLOOKUP(K391,[2]base_substations_kalimantan!$A$2:$A$65,[2]base_substations_kalimantan!$H$2:$H$65)</f>
        <v>Kalimantan Utara</v>
      </c>
      <c r="P391" t="str">
        <f t="shared" si="6"/>
        <v>Kalimantan Utara</v>
      </c>
    </row>
    <row r="392" spans="1:16" x14ac:dyDescent="0.3">
      <c r="A392" t="s">
        <v>12</v>
      </c>
      <c r="B392" t="s">
        <v>468</v>
      </c>
      <c r="C392">
        <v>117.673</v>
      </c>
      <c r="D392">
        <v>1.35</v>
      </c>
      <c r="G392" t="str">
        <f>_xlfn.XLOOKUP(B392,[1]plotting_generators_substation!$L$2:$L$464,[1]plotting_generators_substation!$C$2:$C$464)</f>
        <v>Kalimantan Timur</v>
      </c>
      <c r="H392">
        <v>1</v>
      </c>
      <c r="I392" t="s">
        <v>14</v>
      </c>
      <c r="J392" t="s">
        <v>15</v>
      </c>
      <c r="K392" t="s">
        <v>448</v>
      </c>
      <c r="L392">
        <v>117.5693</v>
      </c>
      <c r="M392">
        <v>0.47010000000000002</v>
      </c>
      <c r="N392">
        <f>_xlfn.XLOOKUP(K392,[2]base_substations_kalimantan!$A$2:$A$65,[2]base_substations_kalimantan!$G$2:$G$65)</f>
        <v>59</v>
      </c>
      <c r="O392" t="str">
        <f>_xlfn.XLOOKUP(K392,[2]base_substations_kalimantan!$A$2:$A$65,[2]base_substations_kalimantan!$H$2:$H$65)</f>
        <v>Kalimantan Timur</v>
      </c>
      <c r="P392" t="str">
        <f t="shared" si="6"/>
        <v>Kalimantan Timur</v>
      </c>
    </row>
    <row r="393" spans="1:16" x14ac:dyDescent="0.3">
      <c r="A393" t="s">
        <v>12</v>
      </c>
      <c r="B393" t="s">
        <v>469</v>
      </c>
      <c r="C393">
        <v>117.673</v>
      </c>
      <c r="D393">
        <v>1.35</v>
      </c>
      <c r="G393" t="str">
        <f>_xlfn.XLOOKUP(B393,[1]plotting_generators_substation!$L$2:$L$464,[1]plotting_generators_substation!$C$2:$C$464)</f>
        <v>Kalimantan Timur</v>
      </c>
      <c r="H393">
        <v>0.35</v>
      </c>
      <c r="I393" t="s">
        <v>32</v>
      </c>
      <c r="J393" t="s">
        <v>15</v>
      </c>
      <c r="K393" t="s">
        <v>448</v>
      </c>
      <c r="L393">
        <v>117.5693</v>
      </c>
      <c r="M393">
        <v>0.47010000000000002</v>
      </c>
      <c r="N393">
        <f>_xlfn.XLOOKUP(K393,[2]base_substations_kalimantan!$A$2:$A$65,[2]base_substations_kalimantan!$G$2:$G$65)</f>
        <v>59</v>
      </c>
      <c r="O393" t="str">
        <f>_xlfn.XLOOKUP(K393,[2]base_substations_kalimantan!$A$2:$A$65,[2]base_substations_kalimantan!$H$2:$H$65)</f>
        <v>Kalimantan Timur</v>
      </c>
      <c r="P393" t="str">
        <f t="shared" si="6"/>
        <v>Kalimantan Timur</v>
      </c>
    </row>
    <row r="394" spans="1:16" x14ac:dyDescent="0.3">
      <c r="A394" t="s">
        <v>12</v>
      </c>
      <c r="B394" t="s">
        <v>470</v>
      </c>
      <c r="C394">
        <v>117.673</v>
      </c>
      <c r="D394">
        <v>1.35</v>
      </c>
      <c r="G394" t="str">
        <f>_xlfn.XLOOKUP(B394,[1]plotting_generators_substation!$L$2:$L$464,[1]plotting_generators_substation!$C$2:$C$464)</f>
        <v>Kalimantan Timur</v>
      </c>
      <c r="H394">
        <v>0.62</v>
      </c>
      <c r="I394" t="s">
        <v>14</v>
      </c>
      <c r="J394" t="s">
        <v>15</v>
      </c>
      <c r="K394" t="s">
        <v>448</v>
      </c>
      <c r="L394">
        <v>117.5693</v>
      </c>
      <c r="M394">
        <v>0.47010000000000002</v>
      </c>
      <c r="N394">
        <f>_xlfn.XLOOKUP(K394,[2]base_substations_kalimantan!$A$2:$A$65,[2]base_substations_kalimantan!$G$2:$G$65)</f>
        <v>59</v>
      </c>
      <c r="O394" t="str">
        <f>_xlfn.XLOOKUP(K394,[2]base_substations_kalimantan!$A$2:$A$65,[2]base_substations_kalimantan!$H$2:$H$65)</f>
        <v>Kalimantan Timur</v>
      </c>
      <c r="P394" t="str">
        <f t="shared" si="6"/>
        <v>Kalimantan Timur</v>
      </c>
    </row>
    <row r="395" spans="1:16" x14ac:dyDescent="0.3">
      <c r="A395" t="s">
        <v>12</v>
      </c>
      <c r="B395" t="s">
        <v>471</v>
      </c>
      <c r="C395">
        <v>117.80200000000001</v>
      </c>
      <c r="D395">
        <v>4.1529999999999996</v>
      </c>
      <c r="G395" t="str">
        <f>_xlfn.XLOOKUP(B395,[1]plotting_generators_substation!$L$2:$L$464,[1]plotting_generators_substation!$C$2:$C$464)</f>
        <v>Kalimantan Utara</v>
      </c>
      <c r="H395">
        <v>0.2</v>
      </c>
      <c r="I395" t="s">
        <v>47</v>
      </c>
      <c r="J395" t="s">
        <v>15</v>
      </c>
      <c r="K395" t="s">
        <v>379</v>
      </c>
      <c r="L395">
        <v>116.8411</v>
      </c>
      <c r="M395">
        <v>3.5748000000000002</v>
      </c>
      <c r="N395">
        <f>_xlfn.XLOOKUP(K395,[2]base_substations_kalimantan!$A$2:$A$65,[2]base_substations_kalimantan!$G$2:$G$65)</f>
        <v>61</v>
      </c>
      <c r="O395" t="str">
        <f>_xlfn.XLOOKUP(K395,[2]base_substations_kalimantan!$A$2:$A$65,[2]base_substations_kalimantan!$H$2:$H$65)</f>
        <v>Kalimantan Utara</v>
      </c>
      <c r="P395" t="str">
        <f t="shared" si="6"/>
        <v>Kalimantan Utara</v>
      </c>
    </row>
    <row r="396" spans="1:16" x14ac:dyDescent="0.3">
      <c r="A396" t="s">
        <v>12</v>
      </c>
      <c r="B396" t="s">
        <v>472</v>
      </c>
      <c r="C396">
        <v>117.845</v>
      </c>
      <c r="D396">
        <v>3.4689999999999999</v>
      </c>
      <c r="G396" t="str">
        <f>_xlfn.XLOOKUP(B396,[1]plotting_generators_substation!$L$2:$L$464,[1]plotting_generators_substation!$C$2:$C$464)</f>
        <v>Kalimantan Utara</v>
      </c>
      <c r="H396">
        <v>1</v>
      </c>
      <c r="I396" t="s">
        <v>14</v>
      </c>
      <c r="J396" t="s">
        <v>15</v>
      </c>
      <c r="K396" t="s">
        <v>352</v>
      </c>
      <c r="L396">
        <v>116.62860000000001</v>
      </c>
      <c r="M396">
        <v>3.5114000000000001</v>
      </c>
      <c r="N396">
        <f>_xlfn.XLOOKUP(K396,[2]base_substations_kalimantan!$A$2:$A$65,[2]base_substations_kalimantan!$G$2:$G$65)</f>
        <v>60</v>
      </c>
      <c r="O396" t="str">
        <f>_xlfn.XLOOKUP(K396,[2]base_substations_kalimantan!$A$2:$A$65,[2]base_substations_kalimantan!$H$2:$H$65)</f>
        <v>Kalimantan Utara</v>
      </c>
      <c r="P396" t="str">
        <f t="shared" si="6"/>
        <v>Kalimantan Utara</v>
      </c>
    </row>
    <row r="397" spans="1:16" x14ac:dyDescent="0.3">
      <c r="A397" t="s">
        <v>12</v>
      </c>
      <c r="B397" t="s">
        <v>473</v>
      </c>
      <c r="C397">
        <v>117.85899999999999</v>
      </c>
      <c r="D397">
        <v>1.8180000000000001</v>
      </c>
      <c r="G397" t="str">
        <f>_xlfn.XLOOKUP(B397,[1]plotting_generators_substation!$L$2:$L$464,[1]plotting_generators_substation!$C$2:$C$464)</f>
        <v>Kalimantan Timur</v>
      </c>
      <c r="H397">
        <v>0.45500000000000002</v>
      </c>
      <c r="I397" t="s">
        <v>14</v>
      </c>
      <c r="J397" t="s">
        <v>15</v>
      </c>
      <c r="K397" t="s">
        <v>448</v>
      </c>
      <c r="L397">
        <v>117.5693</v>
      </c>
      <c r="M397">
        <v>0.47010000000000002</v>
      </c>
      <c r="N397">
        <f>_xlfn.XLOOKUP(K397,[2]base_substations_kalimantan!$A$2:$A$65,[2]base_substations_kalimantan!$G$2:$G$65)</f>
        <v>59</v>
      </c>
      <c r="O397" t="str">
        <f>_xlfn.XLOOKUP(K397,[2]base_substations_kalimantan!$A$2:$A$65,[2]base_substations_kalimantan!$H$2:$H$65)</f>
        <v>Kalimantan Timur</v>
      </c>
      <c r="P397" t="str">
        <f t="shared" si="6"/>
        <v>Kalimantan Timur</v>
      </c>
    </row>
    <row r="398" spans="1:16" x14ac:dyDescent="0.3">
      <c r="A398" t="s">
        <v>12</v>
      </c>
      <c r="B398" t="s">
        <v>474</v>
      </c>
      <c r="C398">
        <v>117.90900000000001</v>
      </c>
      <c r="D398">
        <v>4.1470000000000002</v>
      </c>
      <c r="G398" t="str">
        <f>_xlfn.XLOOKUP(B398,[1]plotting_generators_substation!$L$2:$L$464,[1]plotting_generators_substation!$C$2:$C$464)</f>
        <v>Kalimantan Utara</v>
      </c>
      <c r="H398">
        <v>6.7119999999999997</v>
      </c>
      <c r="I398" t="s">
        <v>14</v>
      </c>
      <c r="J398" t="s">
        <v>15</v>
      </c>
      <c r="K398" t="s">
        <v>379</v>
      </c>
      <c r="L398">
        <v>116.8411</v>
      </c>
      <c r="M398">
        <v>3.5748000000000002</v>
      </c>
      <c r="N398">
        <f>_xlfn.XLOOKUP(K398,[2]base_substations_kalimantan!$A$2:$A$65,[2]base_substations_kalimantan!$G$2:$G$65)</f>
        <v>61</v>
      </c>
      <c r="O398" t="str">
        <f>_xlfn.XLOOKUP(K398,[2]base_substations_kalimantan!$A$2:$A$65,[2]base_substations_kalimantan!$H$2:$H$65)</f>
        <v>Kalimantan Utara</v>
      </c>
      <c r="P398" t="str">
        <f t="shared" si="6"/>
        <v>Kalimantan Utara</v>
      </c>
    </row>
    <row r="399" spans="1:16" x14ac:dyDescent="0.3">
      <c r="A399" t="s">
        <v>12</v>
      </c>
      <c r="B399" t="s">
        <v>475</v>
      </c>
      <c r="C399">
        <v>117.90900000000001</v>
      </c>
      <c r="D399">
        <v>4.1470000000000002</v>
      </c>
      <c r="G399" t="str">
        <f>_xlfn.XLOOKUP(B399,[1]plotting_generators_substation!$L$2:$L$464,[1]plotting_generators_substation!$C$2:$C$464)</f>
        <v>Kalimantan Utara</v>
      </c>
      <c r="H399">
        <v>0.34</v>
      </c>
      <c r="I399" t="s">
        <v>47</v>
      </c>
      <c r="J399" t="s">
        <v>15</v>
      </c>
      <c r="K399" t="s">
        <v>379</v>
      </c>
      <c r="L399">
        <v>116.8411</v>
      </c>
      <c r="M399">
        <v>3.5748000000000002</v>
      </c>
      <c r="N399">
        <f>_xlfn.XLOOKUP(K399,[2]base_substations_kalimantan!$A$2:$A$65,[2]base_substations_kalimantan!$G$2:$G$65)</f>
        <v>61</v>
      </c>
      <c r="O399" t="str">
        <f>_xlfn.XLOOKUP(K399,[2]base_substations_kalimantan!$A$2:$A$65,[2]base_substations_kalimantan!$H$2:$H$65)</f>
        <v>Kalimantan Utara</v>
      </c>
      <c r="P399" t="str">
        <f t="shared" si="6"/>
        <v>Kalimantan Utara</v>
      </c>
    </row>
    <row r="400" spans="1:16" x14ac:dyDescent="0.3">
      <c r="A400" t="s">
        <v>12</v>
      </c>
      <c r="B400" t="s">
        <v>476</v>
      </c>
      <c r="C400">
        <v>117.98</v>
      </c>
      <c r="D400">
        <v>0.98599999999999999</v>
      </c>
      <c r="G400" t="s">
        <v>494</v>
      </c>
      <c r="H400">
        <v>3</v>
      </c>
      <c r="I400" t="s">
        <v>14</v>
      </c>
      <c r="J400" t="s">
        <v>15</v>
      </c>
      <c r="K400" t="s">
        <v>448</v>
      </c>
      <c r="L400">
        <v>117.5693</v>
      </c>
      <c r="M400">
        <v>0.47010000000000002</v>
      </c>
      <c r="N400">
        <f>_xlfn.XLOOKUP(K400,[2]base_substations_kalimantan!$A$2:$A$65,[2]base_substations_kalimantan!$G$2:$G$65)</f>
        <v>59</v>
      </c>
      <c r="O400" t="str">
        <f>_xlfn.XLOOKUP(K400,[2]base_substations_kalimantan!$A$2:$A$65,[2]base_substations_kalimantan!$H$2:$H$65)</f>
        <v>Kalimantan Timur</v>
      </c>
      <c r="P400" t="str">
        <f t="shared" si="6"/>
        <v>Kalimantan Timur</v>
      </c>
    </row>
    <row r="401" spans="1:16" x14ac:dyDescent="0.3">
      <c r="A401" t="s">
        <v>12</v>
      </c>
      <c r="B401" t="s">
        <v>477</v>
      </c>
      <c r="C401">
        <v>117.98</v>
      </c>
      <c r="D401">
        <v>0.98599999999999999</v>
      </c>
      <c r="G401" t="s">
        <v>494</v>
      </c>
      <c r="H401">
        <v>0.8</v>
      </c>
      <c r="I401" t="s">
        <v>14</v>
      </c>
      <c r="J401" t="s">
        <v>15</v>
      </c>
      <c r="K401" t="s">
        <v>448</v>
      </c>
      <c r="L401">
        <v>117.5693</v>
      </c>
      <c r="M401">
        <v>0.47010000000000002</v>
      </c>
      <c r="N401">
        <f>_xlfn.XLOOKUP(K401,[2]base_substations_kalimantan!$A$2:$A$65,[2]base_substations_kalimantan!$G$2:$G$65)</f>
        <v>59</v>
      </c>
      <c r="O401" t="str">
        <f>_xlfn.XLOOKUP(K401,[2]base_substations_kalimantan!$A$2:$A$65,[2]base_substations_kalimantan!$H$2:$H$65)</f>
        <v>Kalimantan Timur</v>
      </c>
      <c r="P401" t="str">
        <f t="shared" si="6"/>
        <v>Kalimantan Timur</v>
      </c>
    </row>
    <row r="402" spans="1:16" x14ac:dyDescent="0.3">
      <c r="A402" t="s">
        <v>12</v>
      </c>
      <c r="B402" t="s">
        <v>332</v>
      </c>
      <c r="C402">
        <v>118.092</v>
      </c>
      <c r="D402">
        <v>2.278</v>
      </c>
      <c r="G402" t="str">
        <f>_xlfn.XLOOKUP(B402,[1]plotting_generators_substation!$L$2:$L$464,[1]plotting_generators_substation!$C$2:$C$464)</f>
        <v>Kalimantan Selatan</v>
      </c>
      <c r="H402">
        <v>1.43</v>
      </c>
      <c r="I402" t="s">
        <v>14</v>
      </c>
      <c r="J402" t="s">
        <v>15</v>
      </c>
      <c r="K402" t="s">
        <v>278</v>
      </c>
      <c r="L402">
        <v>115.3276</v>
      </c>
      <c r="M402">
        <v>-2.6842999999999999</v>
      </c>
      <c r="N402">
        <f>_xlfn.XLOOKUP(K402,[2]base_substations_kalimantan!$A$2:$A$65,[2]base_substations_kalimantan!$G$2:$G$65)</f>
        <v>32</v>
      </c>
      <c r="O402" t="str">
        <f>_xlfn.XLOOKUP(K402,[2]base_substations_kalimantan!$A$2:$A$65,[2]base_substations_kalimantan!$H$2:$H$65)</f>
        <v>Kalimantan Selatan</v>
      </c>
      <c r="P402" t="str">
        <f t="shared" si="6"/>
        <v>Kalimantan Selatan</v>
      </c>
    </row>
    <row r="403" spans="1:16" x14ac:dyDescent="0.3">
      <c r="A403" t="s">
        <v>12</v>
      </c>
      <c r="B403" t="s">
        <v>478</v>
      </c>
      <c r="C403">
        <v>118.17700000000001</v>
      </c>
      <c r="D403">
        <v>1.605</v>
      </c>
      <c r="G403" t="str">
        <f>_xlfn.XLOOKUP(B403,[1]plotting_generators_substation!$L$2:$L$464,[1]plotting_generators_substation!$C$2:$C$464)</f>
        <v>Kalimantan Timur</v>
      </c>
      <c r="H403">
        <v>0.8</v>
      </c>
      <c r="I403" t="s">
        <v>14</v>
      </c>
      <c r="J403" t="s">
        <v>15</v>
      </c>
      <c r="K403" t="s">
        <v>448</v>
      </c>
      <c r="L403">
        <v>117.5693</v>
      </c>
      <c r="M403">
        <v>0.47010000000000002</v>
      </c>
      <c r="N403">
        <f>_xlfn.XLOOKUP(K403,[2]base_substations_kalimantan!$A$2:$A$65,[2]base_substations_kalimantan!$G$2:$G$65)</f>
        <v>59</v>
      </c>
      <c r="O403" t="str">
        <f>_xlfn.XLOOKUP(K403,[2]base_substations_kalimantan!$A$2:$A$65,[2]base_substations_kalimantan!$H$2:$H$65)</f>
        <v>Kalimantan Timur</v>
      </c>
      <c r="P403" t="str">
        <f t="shared" si="6"/>
        <v>Kalimantan Timur</v>
      </c>
    </row>
    <row r="404" spans="1:16" x14ac:dyDescent="0.3">
      <c r="A404" t="s">
        <v>12</v>
      </c>
      <c r="B404" t="s">
        <v>479</v>
      </c>
      <c r="C404">
        <v>118.17700000000001</v>
      </c>
      <c r="D404">
        <v>1.605</v>
      </c>
      <c r="G404" t="str">
        <f>_xlfn.XLOOKUP(B404,[1]plotting_generators_substation!$L$2:$L$464,[1]plotting_generators_substation!$C$2:$C$464)</f>
        <v>Kalimantan Timur</v>
      </c>
      <c r="H404">
        <v>2.25</v>
      </c>
      <c r="I404" t="s">
        <v>14</v>
      </c>
      <c r="J404" t="s">
        <v>15</v>
      </c>
      <c r="K404" t="s">
        <v>448</v>
      </c>
      <c r="L404">
        <v>117.5693</v>
      </c>
      <c r="M404">
        <v>0.47010000000000002</v>
      </c>
      <c r="N404">
        <f>_xlfn.XLOOKUP(K404,[2]base_substations_kalimantan!$A$2:$A$65,[2]base_substations_kalimantan!$G$2:$G$65)</f>
        <v>59</v>
      </c>
      <c r="O404" t="str">
        <f>_xlfn.XLOOKUP(K404,[2]base_substations_kalimantan!$A$2:$A$65,[2]base_substations_kalimantan!$H$2:$H$65)</f>
        <v>Kalimantan Timur</v>
      </c>
      <c r="P404" t="str">
        <f t="shared" si="6"/>
        <v>Kalimantan Timur</v>
      </c>
    </row>
    <row r="405" spans="1:16" x14ac:dyDescent="0.3">
      <c r="A405" t="s">
        <v>12</v>
      </c>
      <c r="B405" t="s">
        <v>480</v>
      </c>
      <c r="C405">
        <v>118.17700000000001</v>
      </c>
      <c r="D405">
        <v>1.605</v>
      </c>
      <c r="G405" t="str">
        <f>_xlfn.XLOOKUP(B405,[1]plotting_generators_substation!$L$2:$L$464,[1]plotting_generators_substation!$C$2:$C$464)</f>
        <v>Kalimantan Timur</v>
      </c>
      <c r="H405">
        <v>1</v>
      </c>
      <c r="I405" t="s">
        <v>14</v>
      </c>
      <c r="J405" t="s">
        <v>15</v>
      </c>
      <c r="K405" t="s">
        <v>448</v>
      </c>
      <c r="L405">
        <v>117.5693</v>
      </c>
      <c r="M405">
        <v>0.47010000000000002</v>
      </c>
      <c r="N405">
        <f>_xlfn.XLOOKUP(K405,[2]base_substations_kalimantan!$A$2:$A$65,[2]base_substations_kalimantan!$G$2:$G$65)</f>
        <v>59</v>
      </c>
      <c r="O405" t="str">
        <f>_xlfn.XLOOKUP(K405,[2]base_substations_kalimantan!$A$2:$A$65,[2]base_substations_kalimantan!$H$2:$H$65)</f>
        <v>Kalimantan Timur</v>
      </c>
      <c r="P405" t="str">
        <f t="shared" si="6"/>
        <v>Kalimantan Timur</v>
      </c>
    </row>
    <row r="406" spans="1:16" x14ac:dyDescent="0.3">
      <c r="A406" t="s">
        <v>12</v>
      </c>
      <c r="B406" t="s">
        <v>481</v>
      </c>
      <c r="C406">
        <v>118.17700000000001</v>
      </c>
      <c r="D406">
        <v>1.605</v>
      </c>
      <c r="G406" t="str">
        <f>_xlfn.XLOOKUP(B406,[1]plotting_generators_substation!$L$2:$L$464,[1]plotting_generators_substation!$C$2:$C$464)</f>
        <v>Kalimantan Timur</v>
      </c>
      <c r="H406">
        <v>0.26</v>
      </c>
      <c r="I406" t="s">
        <v>32</v>
      </c>
      <c r="J406" t="s">
        <v>15</v>
      </c>
      <c r="K406" t="s">
        <v>448</v>
      </c>
      <c r="L406">
        <v>117.5693</v>
      </c>
      <c r="M406">
        <v>0.47010000000000002</v>
      </c>
      <c r="N406">
        <f>_xlfn.XLOOKUP(K406,[2]base_substations_kalimantan!$A$2:$A$65,[2]base_substations_kalimantan!$G$2:$G$65)</f>
        <v>59</v>
      </c>
      <c r="O406" t="str">
        <f>_xlfn.XLOOKUP(K406,[2]base_substations_kalimantan!$A$2:$A$65,[2]base_substations_kalimantan!$H$2:$H$65)</f>
        <v>Kalimantan Timur</v>
      </c>
      <c r="P406" t="str">
        <f t="shared" si="6"/>
        <v>Kalimantan Timur</v>
      </c>
    </row>
    <row r="407" spans="1:16" x14ac:dyDescent="0.3">
      <c r="A407" t="s">
        <v>12</v>
      </c>
      <c r="B407" t="s">
        <v>482</v>
      </c>
      <c r="C407">
        <v>118.24299999999999</v>
      </c>
      <c r="D407">
        <v>2.286</v>
      </c>
      <c r="G407" t="str">
        <f>_xlfn.XLOOKUP(B407,[1]plotting_generators_substation!$L$2:$L$464,[1]plotting_generators_substation!$C$2:$C$464)</f>
        <v>Kalimantan Timur</v>
      </c>
      <c r="H407">
        <v>1.27</v>
      </c>
      <c r="I407" t="s">
        <v>14</v>
      </c>
      <c r="J407" t="s">
        <v>15</v>
      </c>
      <c r="K407" t="s">
        <v>448</v>
      </c>
      <c r="L407">
        <v>117.5693</v>
      </c>
      <c r="M407">
        <v>0.47010000000000002</v>
      </c>
      <c r="N407">
        <f>_xlfn.XLOOKUP(K407,[2]base_substations_kalimantan!$A$2:$A$65,[2]base_substations_kalimantan!$G$2:$G$65)</f>
        <v>59</v>
      </c>
      <c r="O407" t="str">
        <f>_xlfn.XLOOKUP(K407,[2]base_substations_kalimantan!$A$2:$A$65,[2]base_substations_kalimantan!$H$2:$H$65)</f>
        <v>Kalimantan Timur</v>
      </c>
      <c r="P407" t="str">
        <f t="shared" si="6"/>
        <v>Kalimantan Timur</v>
      </c>
    </row>
    <row r="408" spans="1:16" x14ac:dyDescent="0.3">
      <c r="A408" t="s">
        <v>12</v>
      </c>
      <c r="B408" t="s">
        <v>483</v>
      </c>
      <c r="C408">
        <v>118.24299999999999</v>
      </c>
      <c r="D408">
        <v>2.286</v>
      </c>
      <c r="G408" t="str">
        <f>_xlfn.XLOOKUP(B408,[1]plotting_generators_substation!$L$2:$L$464,[1]plotting_generators_substation!$C$2:$C$464)</f>
        <v>Kalimantan Timur</v>
      </c>
      <c r="H408">
        <v>0.09</v>
      </c>
      <c r="I408" t="s">
        <v>14</v>
      </c>
      <c r="J408" t="s">
        <v>15</v>
      </c>
      <c r="K408" t="s">
        <v>448</v>
      </c>
      <c r="L408">
        <v>117.5693</v>
      </c>
      <c r="M408">
        <v>0.47010000000000002</v>
      </c>
      <c r="N408">
        <f>_xlfn.XLOOKUP(K408,[2]base_substations_kalimantan!$A$2:$A$65,[2]base_substations_kalimantan!$G$2:$G$65)</f>
        <v>59</v>
      </c>
      <c r="O408" t="str">
        <f>_xlfn.XLOOKUP(K408,[2]base_substations_kalimantan!$A$2:$A$65,[2]base_substations_kalimantan!$H$2:$H$65)</f>
        <v>Kalimantan Timur</v>
      </c>
      <c r="P408" t="str">
        <f t="shared" si="6"/>
        <v>Kalimantan Timur</v>
      </c>
    </row>
    <row r="409" spans="1:16" x14ac:dyDescent="0.3">
      <c r="A409" t="s">
        <v>12</v>
      </c>
      <c r="B409" t="s">
        <v>484</v>
      </c>
      <c r="C409">
        <v>118.446</v>
      </c>
      <c r="D409">
        <v>1.3520000000000001</v>
      </c>
      <c r="G409" t="str">
        <f>_xlfn.XLOOKUP(B409,[1]plotting_generators_substation!$L$2:$L$464,[1]plotting_generators_substation!$C$2:$C$464)</f>
        <v>Kalimantan Timur</v>
      </c>
      <c r="H409">
        <v>0.82</v>
      </c>
      <c r="I409" t="s">
        <v>14</v>
      </c>
      <c r="J409" t="s">
        <v>15</v>
      </c>
      <c r="K409" t="s">
        <v>448</v>
      </c>
      <c r="L409">
        <v>117.5693</v>
      </c>
      <c r="M409">
        <v>0.47010000000000002</v>
      </c>
      <c r="N409">
        <f>_xlfn.XLOOKUP(K409,[2]base_substations_kalimantan!$A$2:$A$65,[2]base_substations_kalimantan!$G$2:$G$65)</f>
        <v>59</v>
      </c>
      <c r="O409" t="str">
        <f>_xlfn.XLOOKUP(K409,[2]base_substations_kalimantan!$A$2:$A$65,[2]base_substations_kalimantan!$H$2:$H$65)</f>
        <v>Kalimantan Timur</v>
      </c>
      <c r="P409" t="str">
        <f t="shared" si="6"/>
        <v>Kalimantan Timur</v>
      </c>
    </row>
    <row r="410" spans="1:16" x14ac:dyDescent="0.3">
      <c r="A410" t="s">
        <v>12</v>
      </c>
      <c r="B410" t="s">
        <v>485</v>
      </c>
      <c r="C410">
        <v>118.746</v>
      </c>
      <c r="D410">
        <v>1.216</v>
      </c>
      <c r="G410" t="str">
        <f>_xlfn.XLOOKUP(B410,[1]plotting_generators_substation!$L$2:$L$464,[1]plotting_generators_substation!$C$2:$C$464)</f>
        <v>Kalimantan Timur</v>
      </c>
      <c r="H410">
        <v>1.64</v>
      </c>
      <c r="I410" t="s">
        <v>14</v>
      </c>
      <c r="J410" t="s">
        <v>15</v>
      </c>
      <c r="K410" t="s">
        <v>448</v>
      </c>
      <c r="L410">
        <v>117.5693</v>
      </c>
      <c r="M410">
        <v>0.47010000000000002</v>
      </c>
      <c r="N410">
        <f>_xlfn.XLOOKUP(K410,[2]base_substations_kalimantan!$A$2:$A$65,[2]base_substations_kalimantan!$G$2:$G$65)</f>
        <v>59</v>
      </c>
      <c r="O410" t="str">
        <f>_xlfn.XLOOKUP(K410,[2]base_substations_kalimantan!$A$2:$A$65,[2]base_substations_kalimantan!$H$2:$H$65)</f>
        <v>Kalimantan Timur</v>
      </c>
      <c r="P410" t="str">
        <f t="shared" si="6"/>
        <v>Kalimantan Timur</v>
      </c>
    </row>
    <row r="411" spans="1:16" x14ac:dyDescent="0.3">
      <c r="A411" t="s">
        <v>15</v>
      </c>
      <c r="B411" t="s">
        <v>34</v>
      </c>
      <c r="C411">
        <v>109.2688</v>
      </c>
      <c r="D411">
        <v>1.3429</v>
      </c>
      <c r="G411" t="str">
        <f>_xlfn.XLOOKUP(B411,[2]base_substations_kalimantan!$A$2:$A$65,[2]base_substations_kalimantan!$H$2:$H$65)</f>
        <v>Kalimantan Barat</v>
      </c>
      <c r="J411" t="s">
        <v>15</v>
      </c>
      <c r="K411" t="s">
        <v>23</v>
      </c>
      <c r="L411">
        <v>108.9876</v>
      </c>
      <c r="M411">
        <v>0.92659999999999998</v>
      </c>
      <c r="N411">
        <f>_xlfn.XLOOKUP(K411,[2]base_substations_kalimantan!$A$2:$A$65,[2]base_substations_kalimantan!$G$2:$G$65)</f>
        <v>1</v>
      </c>
      <c r="O411" t="str">
        <f>_xlfn.XLOOKUP(K411,[2]base_substations_kalimantan!$A$2:$A$65,[2]base_substations_kalimantan!$H$2:$H$65)</f>
        <v>Kalimantan Barat</v>
      </c>
    </row>
    <row r="412" spans="1:16" x14ac:dyDescent="0.3">
      <c r="A412" t="s">
        <v>15</v>
      </c>
      <c r="B412" t="s">
        <v>23</v>
      </c>
      <c r="C412">
        <v>108.9876</v>
      </c>
      <c r="D412">
        <v>0.92659999999999998</v>
      </c>
      <c r="G412" t="str">
        <f>_xlfn.XLOOKUP(B412,[2]base_substations_kalimantan!$A$2:$A$65,[2]base_substations_kalimantan!$H$2:$H$65)</f>
        <v>Kalimantan Barat</v>
      </c>
      <c r="J412" t="s">
        <v>15</v>
      </c>
      <c r="K412" t="s">
        <v>16</v>
      </c>
      <c r="L412">
        <v>108.8653</v>
      </c>
      <c r="M412">
        <v>0.83</v>
      </c>
      <c r="N412">
        <f>_xlfn.XLOOKUP(K412,[2]base_substations_kalimantan!$A$2:$A$65,[2]base_substations_kalimantan!$G$2:$G$65)</f>
        <v>3</v>
      </c>
      <c r="O412" t="str">
        <f>_xlfn.XLOOKUP(K412,[2]base_substations_kalimantan!$A$2:$A$65,[2]base_substations_kalimantan!$H$2:$H$65)</f>
        <v>Kalimantan Barat</v>
      </c>
    </row>
    <row r="413" spans="1:16" x14ac:dyDescent="0.3">
      <c r="A413" t="s">
        <v>15</v>
      </c>
      <c r="B413" t="s">
        <v>16</v>
      </c>
      <c r="C413">
        <v>108.8653</v>
      </c>
      <c r="D413">
        <v>0.83</v>
      </c>
      <c r="G413" t="str">
        <f>_xlfn.XLOOKUP(B413,[2]base_substations_kalimantan!$A$2:$A$65,[2]base_substations_kalimantan!$H$2:$H$65)</f>
        <v>Kalimantan Barat</v>
      </c>
      <c r="J413" t="s">
        <v>15</v>
      </c>
      <c r="K413" t="s">
        <v>488</v>
      </c>
      <c r="L413">
        <v>108.8747</v>
      </c>
      <c r="M413">
        <v>0.83609999999999995</v>
      </c>
      <c r="N413">
        <f>_xlfn.XLOOKUP(K413,[2]base_substations_kalimantan!$A$2:$A$65,[2]base_substations_kalimantan!$G$2:$G$65)</f>
        <v>2</v>
      </c>
      <c r="O413" t="str">
        <f>_xlfn.XLOOKUP(K413,[2]base_substations_kalimantan!$A$2:$A$65,[2]base_substations_kalimantan!$H$2:$H$65)</f>
        <v>Kalimantan Barat</v>
      </c>
    </row>
    <row r="414" spans="1:16" x14ac:dyDescent="0.3">
      <c r="A414" t="s">
        <v>15</v>
      </c>
      <c r="B414" t="s">
        <v>23</v>
      </c>
      <c r="C414">
        <v>108.9876</v>
      </c>
      <c r="D414">
        <v>0.92659999999999998</v>
      </c>
      <c r="G414" t="str">
        <f>_xlfn.XLOOKUP(B414,[2]base_substations_kalimantan!$A$2:$A$65,[2]base_substations_kalimantan!$H$2:$H$65)</f>
        <v>Kalimantan Barat</v>
      </c>
      <c r="J414" t="s">
        <v>15</v>
      </c>
      <c r="K414" t="s">
        <v>486</v>
      </c>
      <c r="L414">
        <v>108.9853</v>
      </c>
      <c r="M414">
        <v>0.31619999999999998</v>
      </c>
      <c r="N414">
        <f>_xlfn.XLOOKUP(K414,[2]base_substations_kalimantan!$A$2:$A$65,[2]base_substations_kalimantan!$G$2:$G$65)</f>
        <v>4</v>
      </c>
      <c r="O414" t="str">
        <f>_xlfn.XLOOKUP(K414,[2]base_substations_kalimantan!$A$2:$A$65,[2]base_substations_kalimantan!$H$2:$H$65)</f>
        <v>Kalimantan Barat</v>
      </c>
    </row>
    <row r="415" spans="1:16" x14ac:dyDescent="0.3">
      <c r="A415" t="s">
        <v>15</v>
      </c>
      <c r="B415" t="s">
        <v>486</v>
      </c>
      <c r="C415">
        <v>108.9853</v>
      </c>
      <c r="D415">
        <v>0.31619999999999998</v>
      </c>
      <c r="G415" t="str">
        <f>_xlfn.XLOOKUP(B415,[2]base_substations_kalimantan!$A$2:$A$65,[2]base_substations_kalimantan!$H$2:$H$65)</f>
        <v>Kalimantan Barat</v>
      </c>
      <c r="J415" t="s">
        <v>15</v>
      </c>
      <c r="K415" t="s">
        <v>27</v>
      </c>
      <c r="L415">
        <v>109.2055</v>
      </c>
      <c r="M415">
        <v>5.9200000000000003E-2</v>
      </c>
      <c r="N415">
        <f>_xlfn.XLOOKUP(K415,[2]base_substations_kalimantan!$A$2:$A$65,[2]base_substations_kalimantan!$G$2:$G$65)</f>
        <v>5</v>
      </c>
      <c r="O415" t="str">
        <f>_xlfn.XLOOKUP(K415,[2]base_substations_kalimantan!$A$2:$A$65,[2]base_substations_kalimantan!$H$2:$H$65)</f>
        <v>Kalimantan Barat</v>
      </c>
    </row>
    <row r="416" spans="1:16" x14ac:dyDescent="0.3">
      <c r="A416" t="s">
        <v>15</v>
      </c>
      <c r="B416" t="s">
        <v>27</v>
      </c>
      <c r="C416">
        <v>109.2055</v>
      </c>
      <c r="D416">
        <v>5.9200000000000003E-2</v>
      </c>
      <c r="G416" t="str">
        <f>_xlfn.XLOOKUP(B416,[2]base_substations_kalimantan!$A$2:$A$65,[2]base_substations_kalimantan!$H$2:$H$65)</f>
        <v>Kalimantan Barat</v>
      </c>
      <c r="J416" t="s">
        <v>15</v>
      </c>
      <c r="K416" t="s">
        <v>39</v>
      </c>
      <c r="L416">
        <v>109.2987</v>
      </c>
      <c r="M416">
        <v>-7.5399999999999995E-2</v>
      </c>
      <c r="N416">
        <f>_xlfn.XLOOKUP(K416,[2]base_substations_kalimantan!$A$2:$A$65,[2]base_substations_kalimantan!$G$2:$G$65)</f>
        <v>6</v>
      </c>
      <c r="O416" t="str">
        <f>_xlfn.XLOOKUP(K416,[2]base_substations_kalimantan!$A$2:$A$65,[2]base_substations_kalimantan!$H$2:$H$65)</f>
        <v>Kalimantan Barat</v>
      </c>
    </row>
    <row r="417" spans="1:15" x14ac:dyDescent="0.3">
      <c r="A417" t="s">
        <v>15</v>
      </c>
      <c r="B417" t="s">
        <v>27</v>
      </c>
      <c r="C417">
        <v>109.2055</v>
      </c>
      <c r="D417">
        <v>5.9200000000000003E-2</v>
      </c>
      <c r="G417" t="str">
        <f>_xlfn.XLOOKUP(B417,[2]base_substations_kalimantan!$A$2:$A$65,[2]base_substations_kalimantan!$H$2:$H$65)</f>
        <v>Kalimantan Barat</v>
      </c>
      <c r="J417" t="s">
        <v>15</v>
      </c>
      <c r="K417" t="s">
        <v>36</v>
      </c>
      <c r="L417">
        <v>109.328</v>
      </c>
      <c r="M417">
        <v>-2.0000000000000001E-4</v>
      </c>
      <c r="N417">
        <f>_xlfn.XLOOKUP(K417,[2]base_substations_kalimantan!$A$2:$A$65,[2]base_substations_kalimantan!$G$2:$G$65)</f>
        <v>7</v>
      </c>
      <c r="O417" t="str">
        <f>_xlfn.XLOOKUP(K417,[2]base_substations_kalimantan!$A$2:$A$65,[2]base_substations_kalimantan!$H$2:$H$65)</f>
        <v>Kalimantan Barat</v>
      </c>
    </row>
    <row r="418" spans="1:15" x14ac:dyDescent="0.3">
      <c r="A418" t="s">
        <v>15</v>
      </c>
      <c r="B418" t="s">
        <v>36</v>
      </c>
      <c r="C418">
        <v>109.328</v>
      </c>
      <c r="D418">
        <v>-2.0000000000000001E-4</v>
      </c>
      <c r="G418" t="str">
        <f>_xlfn.XLOOKUP(B418,[2]base_substations_kalimantan!$A$2:$A$65,[2]base_substations_kalimantan!$H$2:$H$65)</f>
        <v>Kalimantan Barat</v>
      </c>
      <c r="J418" t="s">
        <v>15</v>
      </c>
      <c r="K418" t="s">
        <v>41</v>
      </c>
      <c r="L418">
        <v>109.3809</v>
      </c>
      <c r="M418">
        <v>-7.3499999999999996E-2</v>
      </c>
      <c r="N418">
        <f>_xlfn.XLOOKUP(K418,[2]base_substations_kalimantan!$A$2:$A$65,[2]base_substations_kalimantan!$G$2:$G$65)</f>
        <v>8</v>
      </c>
      <c r="O418" t="str">
        <f>_xlfn.XLOOKUP(K418,[2]base_substations_kalimantan!$A$2:$A$65,[2]base_substations_kalimantan!$H$2:$H$65)</f>
        <v>Kalimantan Barat</v>
      </c>
    </row>
    <row r="419" spans="1:15" x14ac:dyDescent="0.3">
      <c r="A419" t="s">
        <v>15</v>
      </c>
      <c r="B419" t="s">
        <v>36</v>
      </c>
      <c r="C419">
        <v>109.328</v>
      </c>
      <c r="D419">
        <v>-2.0000000000000001E-4</v>
      </c>
      <c r="G419" t="str">
        <f>_xlfn.XLOOKUP(B419,[2]base_substations_kalimantan!$A$2:$A$65,[2]base_substations_kalimantan!$H$2:$H$65)</f>
        <v>Kalimantan Barat</v>
      </c>
      <c r="J419" t="s">
        <v>15</v>
      </c>
      <c r="K419" t="s">
        <v>53</v>
      </c>
      <c r="L419">
        <v>110.0932</v>
      </c>
      <c r="M419">
        <v>1.5E-3</v>
      </c>
      <c r="N419">
        <f>_xlfn.XLOOKUP(K419,[2]base_substations_kalimantan!$A$2:$A$65,[2]base_substations_kalimantan!$G$2:$G$65)</f>
        <v>9</v>
      </c>
      <c r="O419" t="str">
        <f>_xlfn.XLOOKUP(K419,[2]base_substations_kalimantan!$A$2:$A$65,[2]base_substations_kalimantan!$H$2:$H$65)</f>
        <v>Kalimantan Barat</v>
      </c>
    </row>
    <row r="420" spans="1:15" x14ac:dyDescent="0.3">
      <c r="A420" t="s">
        <v>15</v>
      </c>
      <c r="B420" t="s">
        <v>53</v>
      </c>
      <c r="C420">
        <v>110.0932</v>
      </c>
      <c r="D420">
        <v>1.5E-3</v>
      </c>
      <c r="G420" t="str">
        <f>_xlfn.XLOOKUP(B420,[2]base_substations_kalimantan!$A$2:$A$65,[2]base_substations_kalimantan!$H$2:$H$65)</f>
        <v>Kalimantan Barat</v>
      </c>
      <c r="J420" t="s">
        <v>15</v>
      </c>
      <c r="K420" t="s">
        <v>66</v>
      </c>
      <c r="L420">
        <v>110.001</v>
      </c>
      <c r="M420">
        <v>0.35339999999999999</v>
      </c>
      <c r="N420">
        <f>_xlfn.XLOOKUP(K420,[2]base_substations_kalimantan!$A$2:$A$65,[2]base_substations_kalimantan!$G$2:$G$65)</f>
        <v>10</v>
      </c>
      <c r="O420" t="str">
        <f>_xlfn.XLOOKUP(K420,[2]base_substations_kalimantan!$A$2:$A$65,[2]base_substations_kalimantan!$H$2:$H$65)</f>
        <v>Kalimantan Barat</v>
      </c>
    </row>
    <row r="421" spans="1:15" x14ac:dyDescent="0.3">
      <c r="A421" t="s">
        <v>15</v>
      </c>
      <c r="B421" t="s">
        <v>66</v>
      </c>
      <c r="C421">
        <v>110.001</v>
      </c>
      <c r="D421">
        <v>0.35339999999999999</v>
      </c>
      <c r="G421" t="str">
        <f>_xlfn.XLOOKUP(B421,[2]base_substations_kalimantan!$A$2:$A$65,[2]base_substations_kalimantan!$H$2:$H$65)</f>
        <v>Kalimantan Barat</v>
      </c>
      <c r="J421" t="s">
        <v>15</v>
      </c>
      <c r="K421" t="s">
        <v>44</v>
      </c>
      <c r="L421">
        <v>109.4967</v>
      </c>
      <c r="M421">
        <v>0.90559999999999996</v>
      </c>
      <c r="N421">
        <f>_xlfn.XLOOKUP(K421,[2]base_substations_kalimantan!$A$2:$A$65,[2]base_substations_kalimantan!$G$2:$G$65)</f>
        <v>11</v>
      </c>
      <c r="O421" t="str">
        <f>_xlfn.XLOOKUP(K421,[2]base_substations_kalimantan!$A$2:$A$65,[2]base_substations_kalimantan!$H$2:$H$65)</f>
        <v>Kalimantan Barat</v>
      </c>
    </row>
    <row r="422" spans="1:15" x14ac:dyDescent="0.3">
      <c r="A422" t="s">
        <v>15</v>
      </c>
      <c r="B422" t="s">
        <v>44</v>
      </c>
      <c r="C422">
        <v>109.4967</v>
      </c>
      <c r="D422">
        <v>0.90559999999999996</v>
      </c>
      <c r="G422" t="str">
        <f>_xlfn.XLOOKUP(B422,[2]base_substations_kalimantan!$A$2:$A$65,[2]base_substations_kalimantan!$H$2:$H$65)</f>
        <v>Kalimantan Barat</v>
      </c>
      <c r="J422" t="s">
        <v>15</v>
      </c>
      <c r="K422" t="s">
        <v>23</v>
      </c>
      <c r="L422">
        <v>108.9876</v>
      </c>
      <c r="M422">
        <v>0.92659999999999998</v>
      </c>
      <c r="N422">
        <f>_xlfn.XLOOKUP(K422,[2]base_substations_kalimantan!$A$2:$A$65,[2]base_substations_kalimantan!$G$2:$G$65)</f>
        <v>1</v>
      </c>
      <c r="O422" t="str">
        <f>_xlfn.XLOOKUP(K422,[2]base_substations_kalimantan!$A$2:$A$65,[2]base_substations_kalimantan!$H$2:$H$65)</f>
        <v>Kalimantan Barat</v>
      </c>
    </row>
    <row r="423" spans="1:15" x14ac:dyDescent="0.3">
      <c r="A423" t="s">
        <v>15</v>
      </c>
      <c r="B423" t="s">
        <v>44</v>
      </c>
      <c r="C423">
        <v>109.4967</v>
      </c>
      <c r="D423">
        <v>0.90559999999999996</v>
      </c>
      <c r="G423" t="str">
        <f>_xlfn.XLOOKUP(B423,[2]base_substations_kalimantan!$A$2:$A$65,[2]base_substations_kalimantan!$H$2:$H$65)</f>
        <v>Kalimantan Barat</v>
      </c>
      <c r="J423" t="s">
        <v>15</v>
      </c>
      <c r="K423" t="s">
        <v>489</v>
      </c>
      <c r="L423">
        <v>109.4966</v>
      </c>
      <c r="M423">
        <v>0.90659999999999996</v>
      </c>
      <c r="N423">
        <f>_xlfn.XLOOKUP(K423,[2]base_substations_kalimantan!$A$2:$A$65,[2]base_substations_kalimantan!$G$2:$G$65)</f>
        <v>12</v>
      </c>
      <c r="O423" t="str">
        <f>_xlfn.XLOOKUP(K423,[2]base_substations_kalimantan!$A$2:$A$65,[2]base_substations_kalimantan!$H$2:$H$65)</f>
        <v>Kalimantan Barat</v>
      </c>
    </row>
    <row r="424" spans="1:15" x14ac:dyDescent="0.3">
      <c r="A424" t="s">
        <v>15</v>
      </c>
      <c r="B424" t="s">
        <v>97</v>
      </c>
      <c r="C424">
        <v>111.7037</v>
      </c>
      <c r="D424">
        <v>-2.6152000000000002</v>
      </c>
      <c r="G424" t="str">
        <f>_xlfn.XLOOKUP(B424,[2]base_substations_kalimantan!$A$2:$A$65,[2]base_substations_kalimantan!$H$2:$H$65)</f>
        <v>Kalimantan Tengah</v>
      </c>
      <c r="J424" t="s">
        <v>15</v>
      </c>
      <c r="K424" t="s">
        <v>148</v>
      </c>
      <c r="L424">
        <v>112.9207</v>
      </c>
      <c r="M424">
        <v>-2.4815999999999998</v>
      </c>
      <c r="N424">
        <f>_xlfn.XLOOKUP(K424,[2]base_substations_kalimantan!$A$2:$A$65,[2]base_substations_kalimantan!$G$2:$G$65)</f>
        <v>14</v>
      </c>
      <c r="O424" t="str">
        <f>_xlfn.XLOOKUP(K424,[2]base_substations_kalimantan!$A$2:$A$65,[2]base_substations_kalimantan!$H$2:$H$65)</f>
        <v>Kalimantan Tengah</v>
      </c>
    </row>
    <row r="425" spans="1:15" x14ac:dyDescent="0.3">
      <c r="A425" t="s">
        <v>15</v>
      </c>
      <c r="B425" t="s">
        <v>487</v>
      </c>
      <c r="C425">
        <v>112.9101</v>
      </c>
      <c r="D425">
        <v>-2.7625000000000002</v>
      </c>
      <c r="G425" t="str">
        <f>_xlfn.XLOOKUP(B425,[2]base_substations_kalimantan!$A$2:$A$65,[2]base_substations_kalimantan!$H$2:$H$65)</f>
        <v>Kalimantan Tengah</v>
      </c>
      <c r="J425" t="s">
        <v>15</v>
      </c>
      <c r="K425" t="s">
        <v>148</v>
      </c>
      <c r="L425">
        <v>112.9207</v>
      </c>
      <c r="M425">
        <v>-2.4815999999999998</v>
      </c>
      <c r="N425">
        <f>_xlfn.XLOOKUP(K425,[2]base_substations_kalimantan!$A$2:$A$65,[2]base_substations_kalimantan!$G$2:$G$65)</f>
        <v>14</v>
      </c>
      <c r="O425" t="str">
        <f>_xlfn.XLOOKUP(K425,[2]base_substations_kalimantan!$A$2:$A$65,[2]base_substations_kalimantan!$H$2:$H$65)</f>
        <v>Kalimantan Tengah</v>
      </c>
    </row>
    <row r="426" spans="1:15" x14ac:dyDescent="0.3">
      <c r="A426" t="s">
        <v>15</v>
      </c>
      <c r="B426" t="s">
        <v>148</v>
      </c>
      <c r="C426">
        <v>112.9207</v>
      </c>
      <c r="D426">
        <v>-2.4815999999999998</v>
      </c>
      <c r="G426" t="str">
        <f>_xlfn.XLOOKUP(B426,[2]base_substations_kalimantan!$A$2:$A$65,[2]base_substations_kalimantan!$H$2:$H$65)</f>
        <v>Kalimantan Tengah</v>
      </c>
      <c r="J426" t="s">
        <v>15</v>
      </c>
      <c r="K426" t="s">
        <v>185</v>
      </c>
      <c r="L426">
        <v>113.4337</v>
      </c>
      <c r="M426">
        <v>-1.9001999999999999</v>
      </c>
      <c r="N426">
        <f>_xlfn.XLOOKUP(K426,[2]base_substations_kalimantan!$A$2:$A$65,[2]base_substations_kalimantan!$G$2:$G$65)</f>
        <v>16</v>
      </c>
      <c r="O426" t="str">
        <f>_xlfn.XLOOKUP(K426,[2]base_substations_kalimantan!$A$2:$A$65,[2]base_substations_kalimantan!$H$2:$H$65)</f>
        <v>Kalimantan Tengah</v>
      </c>
    </row>
    <row r="427" spans="1:15" x14ac:dyDescent="0.3">
      <c r="A427" t="s">
        <v>15</v>
      </c>
      <c r="B427" t="s">
        <v>185</v>
      </c>
      <c r="C427">
        <v>113.4337</v>
      </c>
      <c r="D427">
        <v>-1.9001999999999999</v>
      </c>
      <c r="G427" t="str">
        <f>_xlfn.XLOOKUP(B427,[2]base_substations_kalimantan!$A$2:$A$65,[2]base_substations_kalimantan!$H$2:$H$65)</f>
        <v>Kalimantan Tengah</v>
      </c>
      <c r="J427" t="s">
        <v>15</v>
      </c>
      <c r="K427" t="s">
        <v>187</v>
      </c>
      <c r="L427">
        <v>113.87390000000001</v>
      </c>
      <c r="M427">
        <v>-2.1747999999999998</v>
      </c>
      <c r="N427">
        <f>_xlfn.XLOOKUP(K427,[2]base_substations_kalimantan!$A$2:$A$65,[2]base_substations_kalimantan!$G$2:$G$65)</f>
        <v>17</v>
      </c>
      <c r="O427" t="str">
        <f>_xlfn.XLOOKUP(K427,[2]base_substations_kalimantan!$A$2:$A$65,[2]base_substations_kalimantan!$H$2:$H$65)</f>
        <v>Kalimantan Tengah</v>
      </c>
    </row>
    <row r="428" spans="1:15" x14ac:dyDescent="0.3">
      <c r="A428" t="s">
        <v>15</v>
      </c>
      <c r="B428" t="s">
        <v>187</v>
      </c>
      <c r="C428">
        <v>113.87390000000001</v>
      </c>
      <c r="D428">
        <v>-2.1747999999999998</v>
      </c>
      <c r="G428" t="str">
        <f>_xlfn.XLOOKUP(B428,[2]base_substations_kalimantan!$A$2:$A$65,[2]base_substations_kalimantan!$H$2:$H$65)</f>
        <v>Kalimantan Tengah</v>
      </c>
      <c r="J428" t="s">
        <v>15</v>
      </c>
      <c r="K428" t="s">
        <v>211</v>
      </c>
      <c r="L428">
        <v>113.9302</v>
      </c>
      <c r="M428">
        <v>-2.2747999999999999</v>
      </c>
      <c r="N428">
        <f>_xlfn.XLOOKUP(K428,[2]base_substations_kalimantan!$A$2:$A$65,[2]base_substations_kalimantan!$G$2:$G$65)</f>
        <v>18</v>
      </c>
      <c r="O428" t="str">
        <f>_xlfn.XLOOKUP(K428,[2]base_substations_kalimantan!$A$2:$A$65,[2]base_substations_kalimantan!$H$2:$H$65)</f>
        <v>Kalimantan Tengah</v>
      </c>
    </row>
    <row r="429" spans="1:15" x14ac:dyDescent="0.3">
      <c r="A429" t="s">
        <v>15</v>
      </c>
      <c r="B429" t="s">
        <v>211</v>
      </c>
      <c r="C429">
        <v>113.9302</v>
      </c>
      <c r="D429">
        <v>-2.2747999999999999</v>
      </c>
      <c r="G429" t="str">
        <f>_xlfn.XLOOKUP(B429,[2]base_substations_kalimantan!$A$2:$A$65,[2]base_substations_kalimantan!$H$2:$H$65)</f>
        <v>Kalimantan Tengah</v>
      </c>
      <c r="J429" t="s">
        <v>15</v>
      </c>
      <c r="K429" t="s">
        <v>216</v>
      </c>
      <c r="L429">
        <v>114.2547</v>
      </c>
      <c r="M429">
        <v>-2.7315999999999998</v>
      </c>
      <c r="N429">
        <f>_xlfn.XLOOKUP(K429,[2]base_substations_kalimantan!$A$2:$A$65,[2]base_substations_kalimantan!$G$2:$G$65)</f>
        <v>19</v>
      </c>
      <c r="O429" t="str">
        <f>_xlfn.XLOOKUP(K429,[2]base_substations_kalimantan!$A$2:$A$65,[2]base_substations_kalimantan!$H$2:$H$65)</f>
        <v>Kalimantan Tengah</v>
      </c>
    </row>
    <row r="430" spans="1:15" x14ac:dyDescent="0.3">
      <c r="A430" t="s">
        <v>15</v>
      </c>
      <c r="B430" t="s">
        <v>216</v>
      </c>
      <c r="C430">
        <v>114.2547</v>
      </c>
      <c r="D430">
        <v>-2.7315999999999998</v>
      </c>
      <c r="G430" t="str">
        <f>_xlfn.XLOOKUP(B430,[2]base_substations_kalimantan!$A$2:$A$65,[2]base_substations_kalimantan!$H$2:$H$65)</f>
        <v>Kalimantan Tengah</v>
      </c>
      <c r="J430" t="s">
        <v>15</v>
      </c>
      <c r="K430" t="s">
        <v>213</v>
      </c>
      <c r="L430">
        <v>114.2086</v>
      </c>
      <c r="M430">
        <v>-2.8214000000000001</v>
      </c>
      <c r="N430">
        <f>_xlfn.XLOOKUP(K430,[2]base_substations_kalimantan!$A$2:$A$65,[2]base_substations_kalimantan!$G$2:$G$65)</f>
        <v>20</v>
      </c>
      <c r="O430" t="str">
        <f>_xlfn.XLOOKUP(K430,[2]base_substations_kalimantan!$A$2:$A$65,[2]base_substations_kalimantan!$H$2:$H$65)</f>
        <v>Kalimantan Tengah</v>
      </c>
    </row>
    <row r="431" spans="1:15" x14ac:dyDescent="0.3">
      <c r="A431" t="s">
        <v>15</v>
      </c>
      <c r="B431" t="s">
        <v>213</v>
      </c>
      <c r="C431">
        <v>114.2086</v>
      </c>
      <c r="D431">
        <v>-2.8214000000000001</v>
      </c>
      <c r="G431" t="str">
        <f>_xlfn.XLOOKUP(B431,[2]base_substations_kalimantan!$A$2:$A$65,[2]base_substations_kalimantan!$H$2:$H$65)</f>
        <v>Kalimantan Tengah</v>
      </c>
      <c r="J431" t="s">
        <v>15</v>
      </c>
      <c r="K431" t="s">
        <v>219</v>
      </c>
      <c r="L431">
        <v>114.3736</v>
      </c>
      <c r="M431">
        <v>-3.0121000000000002</v>
      </c>
      <c r="N431">
        <f>_xlfn.XLOOKUP(K431,[2]base_substations_kalimantan!$A$2:$A$65,[2]base_substations_kalimantan!$G$2:$G$65)</f>
        <v>21</v>
      </c>
      <c r="O431" t="str">
        <f>_xlfn.XLOOKUP(K431,[2]base_substations_kalimantan!$A$2:$A$65,[2]base_substations_kalimantan!$H$2:$H$65)</f>
        <v>Kalimantan Tengah</v>
      </c>
    </row>
    <row r="432" spans="1:15" x14ac:dyDescent="0.3">
      <c r="A432" t="s">
        <v>15</v>
      </c>
      <c r="B432" t="s">
        <v>219</v>
      </c>
      <c r="C432">
        <v>114.3736</v>
      </c>
      <c r="D432">
        <v>-3.0121000000000002</v>
      </c>
      <c r="G432" t="str">
        <f>_xlfn.XLOOKUP(B432,[2]base_substations_kalimantan!$A$2:$A$65,[2]base_substations_kalimantan!$H$2:$H$65)</f>
        <v>Kalimantan Tengah</v>
      </c>
      <c r="J432" t="s">
        <v>15</v>
      </c>
      <c r="K432" t="s">
        <v>223</v>
      </c>
      <c r="L432">
        <v>114.5522</v>
      </c>
      <c r="M432">
        <v>-3.2766999999999999</v>
      </c>
      <c r="N432">
        <f>_xlfn.XLOOKUP(K432,[2]base_substations_kalimantan!$A$2:$A$65,[2]base_substations_kalimantan!$G$2:$G$65)</f>
        <v>22</v>
      </c>
      <c r="O432" t="str">
        <f>_xlfn.XLOOKUP(K432,[2]base_substations_kalimantan!$A$2:$A$65,[2]base_substations_kalimantan!$H$2:$H$65)</f>
        <v>Kalimantan Selatan</v>
      </c>
    </row>
    <row r="433" spans="1:15" x14ac:dyDescent="0.3">
      <c r="A433" t="s">
        <v>15</v>
      </c>
      <c r="B433" t="s">
        <v>223</v>
      </c>
      <c r="C433">
        <v>114.5522</v>
      </c>
      <c r="D433">
        <v>-3.2766999999999999</v>
      </c>
      <c r="G433" t="str">
        <f>_xlfn.XLOOKUP(B433,[2]base_substations_kalimantan!$A$2:$A$65,[2]base_substations_kalimantan!$H$2:$H$65)</f>
        <v>Kalimantan Selatan</v>
      </c>
      <c r="J433" t="s">
        <v>15</v>
      </c>
      <c r="K433" t="s">
        <v>226</v>
      </c>
      <c r="L433">
        <v>114.571</v>
      </c>
      <c r="M433">
        <v>-3.3094000000000001</v>
      </c>
      <c r="N433">
        <f>_xlfn.XLOOKUP(K433,[2]base_substations_kalimantan!$A$2:$A$65,[2]base_substations_kalimantan!$G$2:$G$65)</f>
        <v>23</v>
      </c>
      <c r="O433" t="str">
        <f>_xlfn.XLOOKUP(K433,[2]base_substations_kalimantan!$A$2:$A$65,[2]base_substations_kalimantan!$H$2:$H$65)</f>
        <v>Kalimantan Selatan</v>
      </c>
    </row>
    <row r="434" spans="1:15" x14ac:dyDescent="0.3">
      <c r="A434" t="s">
        <v>15</v>
      </c>
      <c r="B434" t="s">
        <v>226</v>
      </c>
      <c r="C434">
        <v>114.571</v>
      </c>
      <c r="D434">
        <v>-3.3094000000000001</v>
      </c>
      <c r="G434" t="str">
        <f>_xlfn.XLOOKUP(B434,[2]base_substations_kalimantan!$A$2:$A$65,[2]base_substations_kalimantan!$H$2:$H$65)</f>
        <v>Kalimantan Selatan</v>
      </c>
      <c r="J434" t="s">
        <v>15</v>
      </c>
      <c r="K434" t="s">
        <v>231</v>
      </c>
      <c r="L434">
        <v>114.627</v>
      </c>
      <c r="M434">
        <v>-3.4236</v>
      </c>
      <c r="N434">
        <f>_xlfn.XLOOKUP(K434,[2]base_substations_kalimantan!$A$2:$A$65,[2]base_substations_kalimantan!$G$2:$G$65)</f>
        <v>24</v>
      </c>
      <c r="O434" t="str">
        <f>_xlfn.XLOOKUP(K434,[2]base_substations_kalimantan!$A$2:$A$65,[2]base_substations_kalimantan!$H$2:$H$65)</f>
        <v>Kalimantan Selatan</v>
      </c>
    </row>
    <row r="435" spans="1:15" x14ac:dyDescent="0.3">
      <c r="A435" t="s">
        <v>15</v>
      </c>
      <c r="B435" t="s">
        <v>231</v>
      </c>
      <c r="C435">
        <v>114.627</v>
      </c>
      <c r="D435">
        <v>-3.4236</v>
      </c>
      <c r="G435" t="str">
        <f>_xlfn.XLOOKUP(B435,[2]base_substations_kalimantan!$A$2:$A$65,[2]base_substations_kalimantan!$H$2:$H$65)</f>
        <v>Kalimantan Selatan</v>
      </c>
      <c r="J435" t="s">
        <v>15</v>
      </c>
      <c r="K435" t="s">
        <v>255</v>
      </c>
      <c r="L435">
        <v>115.1049</v>
      </c>
      <c r="M435">
        <v>-3.9253</v>
      </c>
      <c r="N435">
        <f>_xlfn.XLOOKUP(K435,[2]base_substations_kalimantan!$A$2:$A$65,[2]base_substations_kalimantan!$G$2:$G$65)</f>
        <v>25</v>
      </c>
      <c r="O435" t="str">
        <f>_xlfn.XLOOKUP(K435,[2]base_substations_kalimantan!$A$2:$A$65,[2]base_substations_kalimantan!$H$2:$H$65)</f>
        <v>Kalimantan Selatan</v>
      </c>
    </row>
    <row r="436" spans="1:15" x14ac:dyDescent="0.3">
      <c r="A436" t="s">
        <v>15</v>
      </c>
      <c r="B436" t="s">
        <v>255</v>
      </c>
      <c r="C436">
        <v>115.1049</v>
      </c>
      <c r="D436">
        <v>-3.9253</v>
      </c>
      <c r="G436" t="str">
        <f>_xlfn.XLOOKUP(B436,[2]base_substations_kalimantan!$A$2:$A$65,[2]base_substations_kalimantan!$H$2:$H$65)</f>
        <v>Kalimantan Selatan</v>
      </c>
      <c r="J436" t="s">
        <v>15</v>
      </c>
      <c r="K436" t="s">
        <v>286</v>
      </c>
      <c r="L436">
        <v>115.51900000000001</v>
      </c>
      <c r="M436">
        <v>-3.7126999999999999</v>
      </c>
      <c r="N436">
        <f>_xlfn.XLOOKUP(K436,[2]base_substations_kalimantan!$A$2:$A$65,[2]base_substations_kalimantan!$G$2:$G$65)</f>
        <v>26</v>
      </c>
      <c r="O436" t="str">
        <f>_xlfn.XLOOKUP(K436,[2]base_substations_kalimantan!$A$2:$A$65,[2]base_substations_kalimantan!$H$2:$H$65)</f>
        <v>Kalimantan Selatan</v>
      </c>
    </row>
    <row r="437" spans="1:15" x14ac:dyDescent="0.3">
      <c r="A437" t="s">
        <v>15</v>
      </c>
      <c r="B437" t="s">
        <v>286</v>
      </c>
      <c r="C437">
        <v>115.51900000000001</v>
      </c>
      <c r="D437">
        <v>-3.7126999999999999</v>
      </c>
      <c r="G437" t="str">
        <f>_xlfn.XLOOKUP(B437,[2]base_substations_kalimantan!$A$2:$A$65,[2]base_substations_kalimantan!$H$2:$H$65)</f>
        <v>Kalimantan Selatan</v>
      </c>
      <c r="J437" t="s">
        <v>15</v>
      </c>
      <c r="K437" t="s">
        <v>310</v>
      </c>
      <c r="L437">
        <v>115.9862</v>
      </c>
      <c r="M437">
        <v>-3.4822000000000002</v>
      </c>
      <c r="N437">
        <f>_xlfn.XLOOKUP(K437,[2]base_substations_kalimantan!$A$2:$A$65,[2]base_substations_kalimantan!$G$2:$G$65)</f>
        <v>27</v>
      </c>
      <c r="O437" t="str">
        <f>_xlfn.XLOOKUP(K437,[2]base_substations_kalimantan!$A$2:$A$65,[2]base_substations_kalimantan!$H$2:$H$65)</f>
        <v>Kalimantan Selatan</v>
      </c>
    </row>
    <row r="438" spans="1:15" x14ac:dyDescent="0.3">
      <c r="A438" t="s">
        <v>15</v>
      </c>
      <c r="B438" t="s">
        <v>255</v>
      </c>
      <c r="C438">
        <v>115.1049</v>
      </c>
      <c r="D438">
        <v>-3.9253</v>
      </c>
      <c r="G438" t="str">
        <f>_xlfn.XLOOKUP(B438,[2]base_substations_kalimantan!$A$2:$A$65,[2]base_substations_kalimantan!$H$2:$H$65)</f>
        <v>Kalimantan Selatan</v>
      </c>
      <c r="J438" t="s">
        <v>15</v>
      </c>
      <c r="K438" t="s">
        <v>235</v>
      </c>
      <c r="L438">
        <v>114.7576</v>
      </c>
      <c r="M438">
        <v>-3.7296</v>
      </c>
      <c r="N438">
        <f>_xlfn.XLOOKUP(K438,[2]base_substations_kalimantan!$A$2:$A$65,[2]base_substations_kalimantan!$G$2:$G$65)</f>
        <v>29</v>
      </c>
      <c r="O438" t="str">
        <f>_xlfn.XLOOKUP(K438,[2]base_substations_kalimantan!$A$2:$A$65,[2]base_substations_kalimantan!$H$2:$H$65)</f>
        <v>Kalimantan Selatan</v>
      </c>
    </row>
    <row r="439" spans="1:15" x14ac:dyDescent="0.3">
      <c r="A439" t="s">
        <v>15</v>
      </c>
      <c r="B439" t="s">
        <v>235</v>
      </c>
      <c r="C439">
        <v>114.7576</v>
      </c>
      <c r="D439">
        <v>-3.7296</v>
      </c>
      <c r="G439" t="str">
        <f>_xlfn.XLOOKUP(B439,[2]base_substations_kalimantan!$A$2:$A$65,[2]base_substations_kalimantan!$H$2:$H$65)</f>
        <v>Kalimantan Selatan</v>
      </c>
      <c r="J439" t="s">
        <v>15</v>
      </c>
      <c r="K439" t="s">
        <v>239</v>
      </c>
      <c r="L439">
        <v>114.84990000000001</v>
      </c>
      <c r="M439">
        <v>-3.4658000000000002</v>
      </c>
      <c r="N439">
        <f>_xlfn.XLOOKUP(K439,[2]base_substations_kalimantan!$A$2:$A$65,[2]base_substations_kalimantan!$G$2:$G$65)</f>
        <v>28</v>
      </c>
      <c r="O439" t="str">
        <f>_xlfn.XLOOKUP(K439,[2]base_substations_kalimantan!$A$2:$A$65,[2]base_substations_kalimantan!$H$2:$H$65)</f>
        <v>Kalimantan Selatan</v>
      </c>
    </row>
    <row r="440" spans="1:15" x14ac:dyDescent="0.3">
      <c r="A440" t="s">
        <v>15</v>
      </c>
      <c r="B440" t="s">
        <v>231</v>
      </c>
      <c r="C440">
        <v>114.627</v>
      </c>
      <c r="D440">
        <v>-3.4236</v>
      </c>
      <c r="G440" t="str">
        <f>_xlfn.XLOOKUP(B440,[2]base_substations_kalimantan!$A$2:$A$65,[2]base_substations_kalimantan!$H$2:$H$65)</f>
        <v>Kalimantan Selatan</v>
      </c>
      <c r="J440" t="s">
        <v>15</v>
      </c>
      <c r="K440" t="s">
        <v>233</v>
      </c>
      <c r="L440">
        <v>114.75530000000001</v>
      </c>
      <c r="M440">
        <v>-3.4725000000000001</v>
      </c>
      <c r="N440">
        <f>_xlfn.XLOOKUP(K440,[2]base_substations_kalimantan!$A$2:$A$65,[2]base_substations_kalimantan!$G$2:$G$65)</f>
        <v>30</v>
      </c>
      <c r="O440" t="str">
        <f>_xlfn.XLOOKUP(K440,[2]base_substations_kalimantan!$A$2:$A$65,[2]base_substations_kalimantan!$H$2:$H$65)</f>
        <v>Kalimantan Selatan</v>
      </c>
    </row>
    <row r="441" spans="1:15" x14ac:dyDescent="0.3">
      <c r="A441" t="s">
        <v>15</v>
      </c>
      <c r="B441" t="s">
        <v>233</v>
      </c>
      <c r="C441">
        <v>114.75530000000001</v>
      </c>
      <c r="D441">
        <v>-3.4725000000000001</v>
      </c>
      <c r="G441" t="str">
        <f>_xlfn.XLOOKUP(B441,[2]base_substations_kalimantan!$A$2:$A$65,[2]base_substations_kalimantan!$H$2:$H$65)</f>
        <v>Kalimantan Selatan</v>
      </c>
      <c r="J441" t="s">
        <v>15</v>
      </c>
      <c r="K441" t="s">
        <v>239</v>
      </c>
      <c r="L441">
        <v>114.84990000000001</v>
      </c>
      <c r="M441">
        <v>-3.4658000000000002</v>
      </c>
      <c r="N441">
        <f>_xlfn.XLOOKUP(K441,[2]base_substations_kalimantan!$A$2:$A$65,[2]base_substations_kalimantan!$G$2:$G$65)</f>
        <v>28</v>
      </c>
      <c r="O441" t="str">
        <f>_xlfn.XLOOKUP(K441,[2]base_substations_kalimantan!$A$2:$A$65,[2]base_substations_kalimantan!$H$2:$H$65)</f>
        <v>Kalimantan Selatan</v>
      </c>
    </row>
    <row r="442" spans="1:15" x14ac:dyDescent="0.3">
      <c r="A442" t="s">
        <v>15</v>
      </c>
      <c r="B442" t="s">
        <v>239</v>
      </c>
      <c r="C442">
        <v>114.84990000000001</v>
      </c>
      <c r="D442">
        <v>-3.4658000000000002</v>
      </c>
      <c r="G442" t="str">
        <f>_xlfn.XLOOKUP(B442,[2]base_substations_kalimantan!$A$2:$A$65,[2]base_substations_kalimantan!$H$2:$H$65)</f>
        <v>Kalimantan Selatan</v>
      </c>
      <c r="J442" t="s">
        <v>15</v>
      </c>
      <c r="K442" t="s">
        <v>264</v>
      </c>
      <c r="L442">
        <v>115.126</v>
      </c>
      <c r="M442">
        <v>-3.0289000000000001</v>
      </c>
      <c r="N442">
        <f>_xlfn.XLOOKUP(K442,[2]base_substations_kalimantan!$A$2:$A$65,[2]base_substations_kalimantan!$G$2:$G$65)</f>
        <v>31</v>
      </c>
      <c r="O442" t="str">
        <f>_xlfn.XLOOKUP(K442,[2]base_substations_kalimantan!$A$2:$A$65,[2]base_substations_kalimantan!$H$2:$H$65)</f>
        <v>Kalimantan Selatan</v>
      </c>
    </row>
    <row r="443" spans="1:15" x14ac:dyDescent="0.3">
      <c r="A443" t="s">
        <v>15</v>
      </c>
      <c r="B443" t="s">
        <v>264</v>
      </c>
      <c r="C443">
        <v>115.126</v>
      </c>
      <c r="D443">
        <v>-3.0289000000000001</v>
      </c>
      <c r="G443" t="str">
        <f>_xlfn.XLOOKUP(B443,[2]base_substations_kalimantan!$A$2:$A$65,[2]base_substations_kalimantan!$H$2:$H$65)</f>
        <v>Kalimantan Selatan</v>
      </c>
      <c r="J443" t="s">
        <v>15</v>
      </c>
      <c r="K443" t="s">
        <v>278</v>
      </c>
      <c r="L443">
        <v>115.3276</v>
      </c>
      <c r="M443">
        <v>-2.6842999999999999</v>
      </c>
      <c r="N443">
        <f>_xlfn.XLOOKUP(K443,[2]base_substations_kalimantan!$A$2:$A$65,[2]base_substations_kalimantan!$G$2:$G$65)</f>
        <v>32</v>
      </c>
      <c r="O443" t="str">
        <f>_xlfn.XLOOKUP(K443,[2]base_substations_kalimantan!$A$2:$A$65,[2]base_substations_kalimantan!$H$2:$H$65)</f>
        <v>Kalimantan Selatan</v>
      </c>
    </row>
    <row r="444" spans="1:15" x14ac:dyDescent="0.3">
      <c r="A444" t="s">
        <v>15</v>
      </c>
      <c r="B444" t="s">
        <v>223</v>
      </c>
      <c r="C444">
        <v>114.5522</v>
      </c>
      <c r="D444">
        <v>-3.2766999999999999</v>
      </c>
      <c r="G444" t="str">
        <f>_xlfn.XLOOKUP(B444,[2]base_substations_kalimantan!$A$2:$A$65,[2]base_substations_kalimantan!$H$2:$H$65)</f>
        <v>Kalimantan Selatan</v>
      </c>
      <c r="J444" t="s">
        <v>15</v>
      </c>
      <c r="K444" t="s">
        <v>229</v>
      </c>
      <c r="L444">
        <v>114.62050000000001</v>
      </c>
      <c r="M444">
        <v>-3.2303999999999999</v>
      </c>
      <c r="N444">
        <f>_xlfn.XLOOKUP(K444,[2]base_substations_kalimantan!$A$2:$A$65,[2]base_substations_kalimantan!$G$2:$G$65)</f>
        <v>33</v>
      </c>
      <c r="O444" t="str">
        <f>_xlfn.XLOOKUP(K444,[2]base_substations_kalimantan!$A$2:$A$65,[2]base_substations_kalimantan!$H$2:$H$65)</f>
        <v>Kalimantan Selatan</v>
      </c>
    </row>
    <row r="445" spans="1:15" x14ac:dyDescent="0.3">
      <c r="A445" t="s">
        <v>15</v>
      </c>
      <c r="B445" t="s">
        <v>229</v>
      </c>
      <c r="C445">
        <v>114.62050000000001</v>
      </c>
      <c r="D445">
        <v>-3.2303999999999999</v>
      </c>
      <c r="G445" t="str">
        <f>_xlfn.XLOOKUP(B445,[2]base_substations_kalimantan!$A$2:$A$65,[2]base_substations_kalimantan!$H$2:$H$65)</f>
        <v>Kalimantan Selatan</v>
      </c>
      <c r="J445" t="s">
        <v>15</v>
      </c>
      <c r="K445" t="s">
        <v>278</v>
      </c>
      <c r="L445">
        <v>115.3276</v>
      </c>
      <c r="M445">
        <v>-2.6842999999999999</v>
      </c>
      <c r="N445">
        <f>_xlfn.XLOOKUP(K445,[2]base_substations_kalimantan!$A$2:$A$65,[2]base_substations_kalimantan!$G$2:$G$65)</f>
        <v>32</v>
      </c>
      <c r="O445" t="str">
        <f>_xlfn.XLOOKUP(K445,[2]base_substations_kalimantan!$A$2:$A$65,[2]base_substations_kalimantan!$H$2:$H$65)</f>
        <v>Kalimantan Selatan</v>
      </c>
    </row>
    <row r="446" spans="1:15" x14ac:dyDescent="0.3">
      <c r="A446" t="s">
        <v>15</v>
      </c>
      <c r="B446" t="s">
        <v>278</v>
      </c>
      <c r="C446">
        <v>115.3276</v>
      </c>
      <c r="D446">
        <v>-2.6842999999999999</v>
      </c>
      <c r="G446" t="str">
        <f>_xlfn.XLOOKUP(B446,[2]base_substations_kalimantan!$A$2:$A$65,[2]base_substations_kalimantan!$H$2:$H$65)</f>
        <v>Kalimantan Selatan</v>
      </c>
      <c r="J446" t="s">
        <v>15</v>
      </c>
      <c r="K446" t="s">
        <v>276</v>
      </c>
      <c r="L446">
        <v>115.2949</v>
      </c>
      <c r="M446">
        <v>-2.4171</v>
      </c>
      <c r="N446">
        <f>_xlfn.XLOOKUP(K446,[2]base_substations_kalimantan!$A$2:$A$65,[2]base_substations_kalimantan!$G$2:$G$65)</f>
        <v>34</v>
      </c>
      <c r="O446" t="str">
        <f>_xlfn.XLOOKUP(K446,[2]base_substations_kalimantan!$A$2:$A$65,[2]base_substations_kalimantan!$H$2:$H$65)</f>
        <v>Kalimantan Selatan</v>
      </c>
    </row>
    <row r="447" spans="1:15" x14ac:dyDescent="0.3">
      <c r="A447" t="s">
        <v>15</v>
      </c>
      <c r="B447" t="s">
        <v>278</v>
      </c>
      <c r="C447">
        <v>115.3276</v>
      </c>
      <c r="D447">
        <v>-2.6842999999999999</v>
      </c>
      <c r="G447" t="str">
        <f>_xlfn.XLOOKUP(B447,[2]base_substations_kalimantan!$A$2:$A$65,[2]base_substations_kalimantan!$H$2:$H$65)</f>
        <v>Kalimantan Selatan</v>
      </c>
      <c r="J447" t="s">
        <v>15</v>
      </c>
      <c r="K447" t="s">
        <v>280</v>
      </c>
      <c r="L447">
        <v>115.45050000000001</v>
      </c>
      <c r="M447">
        <v>-2.1953</v>
      </c>
      <c r="N447">
        <f>_xlfn.XLOOKUP(K447,[2]base_substations_kalimantan!$A$2:$A$65,[2]base_substations_kalimantan!$G$2:$G$65)</f>
        <v>35</v>
      </c>
      <c r="O447" t="str">
        <f>_xlfn.XLOOKUP(K447,[2]base_substations_kalimantan!$A$2:$A$65,[2]base_substations_kalimantan!$H$2:$H$65)</f>
        <v>Kalimantan Selatan</v>
      </c>
    </row>
    <row r="448" spans="1:15" x14ac:dyDescent="0.3">
      <c r="A448" t="s">
        <v>15</v>
      </c>
      <c r="B448" t="s">
        <v>280</v>
      </c>
      <c r="C448">
        <v>115.45050000000001</v>
      </c>
      <c r="D448">
        <v>-2.1953</v>
      </c>
      <c r="G448" t="str">
        <f>_xlfn.XLOOKUP(B448,[2]base_substations_kalimantan!$A$2:$A$65,[2]base_substations_kalimantan!$H$2:$H$65)</f>
        <v>Kalimantan Selatan</v>
      </c>
      <c r="J448" t="s">
        <v>15</v>
      </c>
      <c r="K448" t="s">
        <v>253</v>
      </c>
      <c r="L448">
        <v>114.97880000000001</v>
      </c>
      <c r="M448">
        <v>-1.7459</v>
      </c>
      <c r="N448">
        <f>_xlfn.XLOOKUP(K448,[2]base_substations_kalimantan!$A$2:$A$65,[2]base_substations_kalimantan!$G$2:$G$65)</f>
        <v>36</v>
      </c>
      <c r="O448" t="str">
        <f>_xlfn.XLOOKUP(K448,[2]base_substations_kalimantan!$A$2:$A$65,[2]base_substations_kalimantan!$H$2:$H$65)</f>
        <v>Kalimantan Tengah</v>
      </c>
    </row>
    <row r="449" spans="1:15" x14ac:dyDescent="0.3">
      <c r="A449" t="s">
        <v>15</v>
      </c>
      <c r="B449" t="s">
        <v>253</v>
      </c>
      <c r="C449">
        <v>114.97880000000001</v>
      </c>
      <c r="D449">
        <v>-1.7459</v>
      </c>
      <c r="G449" t="str">
        <f>_xlfn.XLOOKUP(B449,[2]base_substations_kalimantan!$A$2:$A$65,[2]base_substations_kalimantan!$H$2:$H$65)</f>
        <v>Kalimantan Tengah</v>
      </c>
      <c r="J449" t="s">
        <v>15</v>
      </c>
      <c r="K449" t="s">
        <v>245</v>
      </c>
      <c r="L449">
        <v>114.86579999999999</v>
      </c>
      <c r="M449">
        <v>-0.86719999999999997</v>
      </c>
      <c r="N449">
        <f>_xlfn.XLOOKUP(K449,[2]base_substations_kalimantan!$A$2:$A$65,[2]base_substations_kalimantan!$G$2:$G$65)</f>
        <v>37</v>
      </c>
      <c r="O449" t="str">
        <f>_xlfn.XLOOKUP(K449,[2]base_substations_kalimantan!$A$2:$A$65,[2]base_substations_kalimantan!$H$2:$H$65)</f>
        <v>Kalimantan Tengah</v>
      </c>
    </row>
    <row r="450" spans="1:15" x14ac:dyDescent="0.3">
      <c r="A450" t="s">
        <v>15</v>
      </c>
      <c r="B450" t="s">
        <v>245</v>
      </c>
      <c r="C450">
        <v>114.86579999999999</v>
      </c>
      <c r="D450">
        <v>-0.86719999999999997</v>
      </c>
      <c r="G450" t="str">
        <f>_xlfn.XLOOKUP(B450,[2]base_substations_kalimantan!$A$2:$A$65,[2]base_substations_kalimantan!$H$2:$H$65)</f>
        <v>Kalimantan Tengah</v>
      </c>
      <c r="J450" t="s">
        <v>15</v>
      </c>
      <c r="K450" t="s">
        <v>271</v>
      </c>
      <c r="L450">
        <v>115.13849999999999</v>
      </c>
      <c r="M450">
        <v>-0.62119999999999997</v>
      </c>
      <c r="N450">
        <f>_xlfn.XLOOKUP(K450,[2]base_substations_kalimantan!$A$2:$A$65,[2]base_substations_kalimantan!$G$2:$G$65)</f>
        <v>38</v>
      </c>
      <c r="O450" t="str">
        <f>_xlfn.XLOOKUP(K450,[2]base_substations_kalimantan!$A$2:$A$65,[2]base_substations_kalimantan!$H$2:$H$65)</f>
        <v>Kalimantan Tengah</v>
      </c>
    </row>
    <row r="451" spans="1:15" x14ac:dyDescent="0.3">
      <c r="A451" t="s">
        <v>15</v>
      </c>
      <c r="B451" t="s">
        <v>280</v>
      </c>
      <c r="C451">
        <v>115.45050000000001</v>
      </c>
      <c r="D451">
        <v>-2.1953</v>
      </c>
      <c r="G451" t="str">
        <f>_xlfn.XLOOKUP(B451,[2]base_substations_kalimantan!$A$2:$A$65,[2]base_substations_kalimantan!$H$2:$H$65)</f>
        <v>Kalimantan Selatan</v>
      </c>
      <c r="J451" t="s">
        <v>15</v>
      </c>
      <c r="K451" t="s">
        <v>291</v>
      </c>
      <c r="L451">
        <v>115.8694</v>
      </c>
      <c r="M451">
        <v>-1.8280000000000001</v>
      </c>
      <c r="N451">
        <f>_xlfn.XLOOKUP(K451,[2]base_substations_kalimantan!$A$2:$A$65,[2]base_substations_kalimantan!$G$2:$G$65)</f>
        <v>39</v>
      </c>
      <c r="O451" t="str">
        <f>_xlfn.XLOOKUP(K451,[2]base_substations_kalimantan!$A$2:$A$65,[2]base_substations_kalimantan!$H$2:$H$65)</f>
        <v>Kalimantan Timur</v>
      </c>
    </row>
    <row r="452" spans="1:15" x14ac:dyDescent="0.3">
      <c r="A452" t="s">
        <v>15</v>
      </c>
      <c r="B452" t="s">
        <v>291</v>
      </c>
      <c r="C452">
        <v>115.8694</v>
      </c>
      <c r="D452">
        <v>-1.8280000000000001</v>
      </c>
      <c r="G452" t="str">
        <f>_xlfn.XLOOKUP(B452,[2]base_substations_kalimantan!$A$2:$A$65,[2]base_substations_kalimantan!$H$2:$H$65)</f>
        <v>Kalimantan Timur</v>
      </c>
      <c r="J452" t="s">
        <v>15</v>
      </c>
      <c r="K452" t="s">
        <v>317</v>
      </c>
      <c r="L452">
        <v>116.0945</v>
      </c>
      <c r="M452">
        <v>-1.8031999999999999</v>
      </c>
      <c r="N452">
        <f>_xlfn.XLOOKUP(K452,[2]base_substations_kalimantan!$A$2:$A$65,[2]base_substations_kalimantan!$G$2:$G$65)</f>
        <v>40</v>
      </c>
      <c r="O452" t="str">
        <f>_xlfn.XLOOKUP(K452,[2]base_substations_kalimantan!$A$2:$A$65,[2]base_substations_kalimantan!$H$2:$H$65)</f>
        <v>Kalimantan Timur</v>
      </c>
    </row>
    <row r="453" spans="1:15" x14ac:dyDescent="0.3">
      <c r="A453" t="s">
        <v>15</v>
      </c>
      <c r="B453" t="s">
        <v>317</v>
      </c>
      <c r="C453">
        <v>116.0945</v>
      </c>
      <c r="D453">
        <v>-1.8031999999999999</v>
      </c>
      <c r="G453" t="str">
        <f>_xlfn.XLOOKUP(B453,[2]base_substations_kalimantan!$A$2:$A$65,[2]base_substations_kalimantan!$H$2:$H$65)</f>
        <v>Kalimantan Timur</v>
      </c>
      <c r="J453" t="s">
        <v>15</v>
      </c>
      <c r="K453" t="s">
        <v>323</v>
      </c>
      <c r="L453">
        <v>116.1656</v>
      </c>
      <c r="M453">
        <v>-1.8984000000000001</v>
      </c>
      <c r="N453">
        <f>_xlfn.XLOOKUP(K453,[2]base_substations_kalimantan!$A$2:$A$65,[2]base_substations_kalimantan!$G$2:$G$65)</f>
        <v>41</v>
      </c>
      <c r="O453" t="str">
        <f>_xlfn.XLOOKUP(K453,[2]base_substations_kalimantan!$A$2:$A$65,[2]base_substations_kalimantan!$H$2:$H$65)</f>
        <v>Kalimantan Timur</v>
      </c>
    </row>
    <row r="454" spans="1:15" x14ac:dyDescent="0.3">
      <c r="A454" t="s">
        <v>15</v>
      </c>
      <c r="B454" t="s">
        <v>317</v>
      </c>
      <c r="C454">
        <v>116.0945</v>
      </c>
      <c r="D454">
        <v>-1.8031999999999999</v>
      </c>
      <c r="G454" t="str">
        <f>_xlfn.XLOOKUP(B454,[2]base_substations_kalimantan!$A$2:$A$65,[2]base_substations_kalimantan!$H$2:$H$65)</f>
        <v>Kalimantan Timur</v>
      </c>
      <c r="J454" t="s">
        <v>15</v>
      </c>
      <c r="K454" t="s">
        <v>340</v>
      </c>
      <c r="L454">
        <v>116.3231</v>
      </c>
      <c r="M454">
        <v>-1.5161</v>
      </c>
      <c r="N454">
        <f>_xlfn.XLOOKUP(K454,[2]base_substations_kalimantan!$A$2:$A$65,[2]base_substations_kalimantan!$G$2:$G$65)</f>
        <v>42</v>
      </c>
      <c r="O454" t="str">
        <f>_xlfn.XLOOKUP(K454,[2]base_substations_kalimantan!$A$2:$A$65,[2]base_substations_kalimantan!$H$2:$H$65)</f>
        <v>Kalimantan Timur</v>
      </c>
    </row>
    <row r="455" spans="1:15" x14ac:dyDescent="0.3">
      <c r="A455" t="s">
        <v>15</v>
      </c>
      <c r="B455" t="s">
        <v>340</v>
      </c>
      <c r="C455">
        <v>116.3231</v>
      </c>
      <c r="D455">
        <v>-1.5161</v>
      </c>
      <c r="G455" t="str">
        <f>_xlfn.XLOOKUP(B455,[2]base_substations_kalimantan!$A$2:$A$65,[2]base_substations_kalimantan!$H$2:$H$65)</f>
        <v>Kalimantan Timur</v>
      </c>
      <c r="J455" t="s">
        <v>15</v>
      </c>
      <c r="K455" t="s">
        <v>362</v>
      </c>
      <c r="L455">
        <v>116.67189999999999</v>
      </c>
      <c r="M455">
        <v>-1.3408</v>
      </c>
      <c r="N455">
        <f>_xlfn.XLOOKUP(K455,[2]base_substations_kalimantan!$A$2:$A$65,[2]base_substations_kalimantan!$G$2:$G$65)</f>
        <v>43</v>
      </c>
      <c r="O455" t="str">
        <f>_xlfn.XLOOKUP(K455,[2]base_substations_kalimantan!$A$2:$A$65,[2]base_substations_kalimantan!$H$2:$H$65)</f>
        <v>Kalimantan Timur</v>
      </c>
    </row>
    <row r="456" spans="1:15" x14ac:dyDescent="0.3">
      <c r="A456" t="s">
        <v>15</v>
      </c>
      <c r="B456" t="s">
        <v>362</v>
      </c>
      <c r="C456">
        <v>116.67189999999999</v>
      </c>
      <c r="D456">
        <v>-1.3408</v>
      </c>
      <c r="G456" t="str">
        <f>_xlfn.XLOOKUP(B456,[2]base_substations_kalimantan!$A$2:$A$65,[2]base_substations_kalimantan!$H$2:$H$65)</f>
        <v>Kalimantan Timur</v>
      </c>
      <c r="J456" t="s">
        <v>15</v>
      </c>
      <c r="K456" t="s">
        <v>367</v>
      </c>
      <c r="L456">
        <v>116.792</v>
      </c>
      <c r="M456">
        <v>-1.1657</v>
      </c>
      <c r="N456">
        <f>_xlfn.XLOOKUP(K456,[2]base_substations_kalimantan!$A$2:$A$65,[2]base_substations_kalimantan!$G$2:$G$65)</f>
        <v>44</v>
      </c>
      <c r="O456" t="str">
        <f>_xlfn.XLOOKUP(K456,[2]base_substations_kalimantan!$A$2:$A$65,[2]base_substations_kalimantan!$H$2:$H$65)</f>
        <v>Kalimantan Timur</v>
      </c>
    </row>
    <row r="457" spans="1:15" x14ac:dyDescent="0.3">
      <c r="A457" t="s">
        <v>15</v>
      </c>
      <c r="B457" t="s">
        <v>367</v>
      </c>
      <c r="C457">
        <v>116.792</v>
      </c>
      <c r="D457">
        <v>-1.1657</v>
      </c>
      <c r="G457" t="str">
        <f>_xlfn.XLOOKUP(B457,[2]base_substations_kalimantan!$A$2:$A$65,[2]base_substations_kalimantan!$H$2:$H$65)</f>
        <v>Kalimantan Timur</v>
      </c>
      <c r="J457" t="s">
        <v>15</v>
      </c>
      <c r="K457" t="s">
        <v>377</v>
      </c>
      <c r="L457">
        <v>116.8777</v>
      </c>
      <c r="M457">
        <v>-1.1488</v>
      </c>
      <c r="N457">
        <f>_xlfn.XLOOKUP(K457,[2]base_substations_kalimantan!$A$2:$A$65,[2]base_substations_kalimantan!$G$2:$G$65)</f>
        <v>45</v>
      </c>
      <c r="O457" t="str">
        <f>_xlfn.XLOOKUP(K457,[2]base_substations_kalimantan!$A$2:$A$65,[2]base_substations_kalimantan!$H$2:$H$65)</f>
        <v>Kalimantan Timur</v>
      </c>
    </row>
    <row r="458" spans="1:15" x14ac:dyDescent="0.3">
      <c r="A458" t="s">
        <v>15</v>
      </c>
      <c r="B458" t="s">
        <v>377</v>
      </c>
      <c r="C458">
        <v>116.8777</v>
      </c>
      <c r="D458">
        <v>-1.1488</v>
      </c>
      <c r="G458" t="str">
        <f>_xlfn.XLOOKUP(B458,[2]base_substations_kalimantan!$A$2:$A$65,[2]base_substations_kalimantan!$H$2:$H$65)</f>
        <v>Kalimantan Timur</v>
      </c>
      <c r="J458" t="s">
        <v>15</v>
      </c>
      <c r="K458" t="s">
        <v>382</v>
      </c>
      <c r="L458">
        <v>116.94880000000001</v>
      </c>
      <c r="M458">
        <v>-1.2383</v>
      </c>
      <c r="N458">
        <f>_xlfn.XLOOKUP(K458,[2]base_substations_kalimantan!$A$2:$A$65,[2]base_substations_kalimantan!$G$2:$G$65)</f>
        <v>46</v>
      </c>
      <c r="O458" t="str">
        <f>_xlfn.XLOOKUP(K458,[2]base_substations_kalimantan!$A$2:$A$65,[2]base_substations_kalimantan!$H$2:$H$65)</f>
        <v>Kalimantan Timur</v>
      </c>
    </row>
    <row r="459" spans="1:15" x14ac:dyDescent="0.3">
      <c r="A459" t="s">
        <v>15</v>
      </c>
      <c r="B459" t="s">
        <v>382</v>
      </c>
      <c r="C459">
        <v>116.94880000000001</v>
      </c>
      <c r="D459">
        <v>-1.2383</v>
      </c>
      <c r="G459" t="str">
        <f>_xlfn.XLOOKUP(B459,[2]base_substations_kalimantan!$A$2:$A$65,[2]base_substations_kalimantan!$H$2:$H$65)</f>
        <v>Kalimantan Timur</v>
      </c>
      <c r="J459" t="s">
        <v>15</v>
      </c>
      <c r="K459" t="s">
        <v>371</v>
      </c>
      <c r="L459">
        <v>116.8411</v>
      </c>
      <c r="M459">
        <v>-1.262</v>
      </c>
      <c r="N459">
        <f>_xlfn.XLOOKUP(K459,[2]base_substations_kalimantan!$A$2:$A$65,[2]base_substations_kalimantan!$G$2:$G$65)</f>
        <v>47</v>
      </c>
      <c r="O459" t="str">
        <f>_xlfn.XLOOKUP(K459,[2]base_substations_kalimantan!$A$2:$A$65,[2]base_substations_kalimantan!$H$2:$H$65)</f>
        <v>Kalimantan Timur</v>
      </c>
    </row>
    <row r="460" spans="1:15" x14ac:dyDescent="0.3">
      <c r="A460" t="s">
        <v>15</v>
      </c>
      <c r="B460" t="s">
        <v>382</v>
      </c>
      <c r="C460">
        <v>116.94880000000001</v>
      </c>
      <c r="D460">
        <v>-1.2383</v>
      </c>
      <c r="G460" t="str">
        <f>_xlfn.XLOOKUP(B460,[2]base_substations_kalimantan!$A$2:$A$65,[2]base_substations_kalimantan!$H$2:$H$65)</f>
        <v>Kalimantan Timur</v>
      </c>
      <c r="J460" t="s">
        <v>15</v>
      </c>
      <c r="K460" t="s">
        <v>414</v>
      </c>
      <c r="L460">
        <v>117.13500000000001</v>
      </c>
      <c r="M460">
        <v>-0.9869</v>
      </c>
      <c r="N460">
        <f>_xlfn.XLOOKUP(K460,[2]base_substations_kalimantan!$A$2:$A$65,[2]base_substations_kalimantan!$G$2:$G$65)</f>
        <v>48</v>
      </c>
      <c r="O460" t="str">
        <f>_xlfn.XLOOKUP(K460,[2]base_substations_kalimantan!$A$2:$A$65,[2]base_substations_kalimantan!$H$2:$H$65)</f>
        <v>Kalimantan Timur</v>
      </c>
    </row>
    <row r="461" spans="1:15" x14ac:dyDescent="0.3">
      <c r="A461" t="s">
        <v>15</v>
      </c>
      <c r="B461" t="s">
        <v>377</v>
      </c>
      <c r="C461">
        <v>116.8777</v>
      </c>
      <c r="D461">
        <v>-1.1488</v>
      </c>
      <c r="G461" t="str">
        <f>_xlfn.XLOOKUP(B461,[2]base_substations_kalimantan!$A$2:$A$65,[2]base_substations_kalimantan!$H$2:$H$65)</f>
        <v>Kalimantan Timur</v>
      </c>
      <c r="J461" t="s">
        <v>15</v>
      </c>
      <c r="K461" t="s">
        <v>405</v>
      </c>
      <c r="L461">
        <v>117.1063</v>
      </c>
      <c r="M461">
        <v>-0.54700000000000004</v>
      </c>
      <c r="N461">
        <f>_xlfn.XLOOKUP(K461,[2]base_substations_kalimantan!$A$2:$A$65,[2]base_substations_kalimantan!$G$2:$G$65)</f>
        <v>49</v>
      </c>
      <c r="O461" t="str">
        <f>_xlfn.XLOOKUP(K461,[2]base_substations_kalimantan!$A$2:$A$65,[2]base_substations_kalimantan!$H$2:$H$65)</f>
        <v>Kalimantan Timur</v>
      </c>
    </row>
    <row r="462" spans="1:15" x14ac:dyDescent="0.3">
      <c r="A462" t="s">
        <v>15</v>
      </c>
      <c r="B462" t="s">
        <v>405</v>
      </c>
      <c r="C462">
        <v>117.1063</v>
      </c>
      <c r="D462">
        <v>-0.54700000000000004</v>
      </c>
      <c r="G462" t="str">
        <f>_xlfn.XLOOKUP(B462,[2]base_substations_kalimantan!$A$2:$A$65,[2]base_substations_kalimantan!$H$2:$H$65)</f>
        <v>Kalimantan Timur</v>
      </c>
      <c r="J462" t="s">
        <v>15</v>
      </c>
      <c r="K462" t="s">
        <v>408</v>
      </c>
      <c r="L462">
        <v>117.11360000000001</v>
      </c>
      <c r="M462">
        <v>-0.50239999999999996</v>
      </c>
      <c r="N462">
        <f>_xlfn.XLOOKUP(K462,[2]base_substations_kalimantan!$A$2:$A$65,[2]base_substations_kalimantan!$G$2:$G$65)</f>
        <v>50</v>
      </c>
      <c r="O462" t="str">
        <f>_xlfn.XLOOKUP(K462,[2]base_substations_kalimantan!$A$2:$A$65,[2]base_substations_kalimantan!$H$2:$H$65)</f>
        <v>Kalimantan Timur</v>
      </c>
    </row>
    <row r="463" spans="1:15" x14ac:dyDescent="0.3">
      <c r="A463" t="s">
        <v>15</v>
      </c>
      <c r="B463" t="s">
        <v>408</v>
      </c>
      <c r="C463">
        <v>117.11360000000001</v>
      </c>
      <c r="D463">
        <v>-0.50239999999999996</v>
      </c>
      <c r="G463" t="str">
        <f>_xlfn.XLOOKUP(B463,[2]base_substations_kalimantan!$A$2:$A$65,[2]base_substations_kalimantan!$H$2:$H$65)</f>
        <v>Kalimantan Timur</v>
      </c>
      <c r="J463" t="s">
        <v>15</v>
      </c>
      <c r="K463" t="s">
        <v>395</v>
      </c>
      <c r="L463">
        <v>117.0518</v>
      </c>
      <c r="M463">
        <v>-0.38159999999999999</v>
      </c>
      <c r="N463">
        <f>_xlfn.XLOOKUP(K463,[2]base_substations_kalimantan!$A$2:$A$65,[2]base_substations_kalimantan!$G$2:$G$65)</f>
        <v>51</v>
      </c>
      <c r="O463" t="str">
        <f>_xlfn.XLOOKUP(K463,[2]base_substations_kalimantan!$A$2:$A$65,[2]base_substations_kalimantan!$H$2:$H$65)</f>
        <v>Kalimantan Timur</v>
      </c>
    </row>
    <row r="464" spans="1:15" x14ac:dyDescent="0.3">
      <c r="A464" t="s">
        <v>15</v>
      </c>
      <c r="B464" t="s">
        <v>395</v>
      </c>
      <c r="C464">
        <v>117.0518</v>
      </c>
      <c r="D464">
        <v>-0.38159999999999999</v>
      </c>
      <c r="G464" t="str">
        <f>_xlfn.XLOOKUP(B464,[2]base_substations_kalimantan!$A$2:$A$65,[2]base_substations_kalimantan!$H$2:$H$65)</f>
        <v>Kalimantan Timur</v>
      </c>
      <c r="J464" t="s">
        <v>15</v>
      </c>
      <c r="K464" t="s">
        <v>389</v>
      </c>
      <c r="L464">
        <v>116.97799999999999</v>
      </c>
      <c r="M464">
        <v>-0.45600000000000002</v>
      </c>
      <c r="N464">
        <f>_xlfn.XLOOKUP(K464,[2]base_substations_kalimantan!$A$2:$A$65,[2]base_substations_kalimantan!$G$2:$G$65)</f>
        <v>52</v>
      </c>
      <c r="O464" t="str">
        <f>_xlfn.XLOOKUP(K464,[2]base_substations_kalimantan!$A$2:$A$65,[2]base_substations_kalimantan!$H$2:$H$65)</f>
        <v>Kalimantan Timur</v>
      </c>
    </row>
    <row r="465" spans="1:15" x14ac:dyDescent="0.3">
      <c r="A465" t="s">
        <v>15</v>
      </c>
      <c r="B465" t="s">
        <v>389</v>
      </c>
      <c r="C465">
        <v>116.97799999999999</v>
      </c>
      <c r="D465">
        <v>-0.45600000000000002</v>
      </c>
      <c r="G465" t="str">
        <f>_xlfn.XLOOKUP(B465,[2]base_substations_kalimantan!$A$2:$A$65,[2]base_substations_kalimantan!$H$2:$H$65)</f>
        <v>Kalimantan Timur</v>
      </c>
      <c r="J465" t="s">
        <v>15</v>
      </c>
      <c r="K465" t="s">
        <v>356</v>
      </c>
      <c r="L465">
        <v>116.59529999999999</v>
      </c>
      <c r="M465">
        <v>-0.27160000000000001</v>
      </c>
      <c r="N465">
        <f>_xlfn.XLOOKUP(K465,[2]base_substations_kalimantan!$A$2:$A$65,[2]base_substations_kalimantan!$G$2:$G$65)</f>
        <v>53</v>
      </c>
      <c r="O465" t="str">
        <f>_xlfn.XLOOKUP(K465,[2]base_substations_kalimantan!$A$2:$A$65,[2]base_substations_kalimantan!$H$2:$H$65)</f>
        <v>Kalimantan Timur</v>
      </c>
    </row>
    <row r="466" spans="1:15" x14ac:dyDescent="0.3">
      <c r="A466" t="s">
        <v>15</v>
      </c>
      <c r="B466" t="s">
        <v>405</v>
      </c>
      <c r="C466">
        <v>117.1063</v>
      </c>
      <c r="D466">
        <v>-0.54700000000000004</v>
      </c>
      <c r="G466" t="str">
        <f>_xlfn.XLOOKUP(B466,[2]base_substations_kalimantan!$A$2:$A$65,[2]base_substations_kalimantan!$H$2:$H$65)</f>
        <v>Kalimantan Timur</v>
      </c>
      <c r="J466" t="s">
        <v>15</v>
      </c>
      <c r="K466" t="s">
        <v>417</v>
      </c>
      <c r="L466">
        <v>117.193</v>
      </c>
      <c r="M466">
        <v>-0.58320000000000005</v>
      </c>
      <c r="N466">
        <f>_xlfn.XLOOKUP(K466,[2]base_substations_kalimantan!$A$2:$A$65,[2]base_substations_kalimantan!$G$2:$G$65)</f>
        <v>54</v>
      </c>
      <c r="O466" t="str">
        <f>_xlfn.XLOOKUP(K466,[2]base_substations_kalimantan!$A$2:$A$65,[2]base_substations_kalimantan!$H$2:$H$65)</f>
        <v>Kalimantan Timur</v>
      </c>
    </row>
    <row r="467" spans="1:15" x14ac:dyDescent="0.3">
      <c r="A467" t="s">
        <v>15</v>
      </c>
      <c r="B467" t="s">
        <v>417</v>
      </c>
      <c r="C467">
        <v>117.193</v>
      </c>
      <c r="D467">
        <v>-0.58320000000000005</v>
      </c>
      <c r="G467" t="str">
        <f>_xlfn.XLOOKUP(B467,[2]base_substations_kalimantan!$A$2:$A$65,[2]base_substations_kalimantan!$H$2:$H$65)</f>
        <v>Kalimantan Timur</v>
      </c>
      <c r="J467" t="s">
        <v>15</v>
      </c>
      <c r="K467" t="s">
        <v>419</v>
      </c>
      <c r="L467">
        <v>117.18859999999999</v>
      </c>
      <c r="M467">
        <v>-0.78059999999999996</v>
      </c>
      <c r="N467">
        <f>_xlfn.XLOOKUP(K467,[2]base_substations_kalimantan!$A$2:$A$65,[2]base_substations_kalimantan!$G$2:$G$65)</f>
        <v>55</v>
      </c>
      <c r="O467" t="str">
        <f>_xlfn.XLOOKUP(K467,[2]base_substations_kalimantan!$A$2:$A$65,[2]base_substations_kalimantan!$H$2:$H$65)</f>
        <v>Kalimantan Timur</v>
      </c>
    </row>
    <row r="468" spans="1:15" x14ac:dyDescent="0.3">
      <c r="A468" t="s">
        <v>15</v>
      </c>
      <c r="B468" t="s">
        <v>417</v>
      </c>
      <c r="C468">
        <v>117.193</v>
      </c>
      <c r="D468">
        <v>-0.58320000000000005</v>
      </c>
      <c r="G468" t="str">
        <f>_xlfn.XLOOKUP(B468,[2]base_substations_kalimantan!$A$2:$A$65,[2]base_substations_kalimantan!$H$2:$H$65)</f>
        <v>Kalimantan Timur</v>
      </c>
      <c r="J468" t="s">
        <v>15</v>
      </c>
      <c r="K468" t="s">
        <v>422</v>
      </c>
      <c r="L468">
        <v>117.2139</v>
      </c>
      <c r="M468">
        <v>-0.5242</v>
      </c>
      <c r="N468">
        <f>_xlfn.XLOOKUP(K468,[2]base_substations_kalimantan!$A$2:$A$65,[2]base_substations_kalimantan!$G$2:$G$65)</f>
        <v>56</v>
      </c>
      <c r="O468" t="str">
        <f>_xlfn.XLOOKUP(K468,[2]base_substations_kalimantan!$A$2:$A$65,[2]base_substations_kalimantan!$H$2:$H$65)</f>
        <v>Kalimantan Timur</v>
      </c>
    </row>
    <row r="469" spans="1:15" x14ac:dyDescent="0.3">
      <c r="A469" t="s">
        <v>15</v>
      </c>
      <c r="B469" t="s">
        <v>422</v>
      </c>
      <c r="C469">
        <v>117.2139</v>
      </c>
      <c r="D469">
        <v>-0.5242</v>
      </c>
      <c r="G469" t="str">
        <f>_xlfn.XLOOKUP(B469,[2]base_substations_kalimantan!$A$2:$A$65,[2]base_substations_kalimantan!$H$2:$H$65)</f>
        <v>Kalimantan Timur</v>
      </c>
      <c r="J469" t="s">
        <v>15</v>
      </c>
      <c r="K469" t="s">
        <v>424</v>
      </c>
      <c r="L469">
        <v>117.2925</v>
      </c>
      <c r="M469">
        <v>-0.316</v>
      </c>
      <c r="N469">
        <f>_xlfn.XLOOKUP(K469,[2]base_substations_kalimantan!$A$2:$A$65,[2]base_substations_kalimantan!$G$2:$G$65)</f>
        <v>57</v>
      </c>
      <c r="O469" t="str">
        <f>_xlfn.XLOOKUP(K469,[2]base_substations_kalimantan!$A$2:$A$65,[2]base_substations_kalimantan!$H$2:$H$65)</f>
        <v>Kalimantan Timur</v>
      </c>
    </row>
    <row r="470" spans="1:15" x14ac:dyDescent="0.3">
      <c r="A470" t="s">
        <v>15</v>
      </c>
      <c r="B470" t="s">
        <v>424</v>
      </c>
      <c r="C470">
        <v>117.2925</v>
      </c>
      <c r="D470">
        <v>-0.316</v>
      </c>
      <c r="G470" t="str">
        <f>_xlfn.XLOOKUP(B470,[2]base_substations_kalimantan!$A$2:$A$65,[2]base_substations_kalimantan!$H$2:$H$65)</f>
        <v>Kalimantan Timur</v>
      </c>
      <c r="J470" t="s">
        <v>15</v>
      </c>
      <c r="K470" t="s">
        <v>427</v>
      </c>
      <c r="L470">
        <v>117.435</v>
      </c>
      <c r="M470">
        <v>0.16139999999999999</v>
      </c>
      <c r="N470">
        <f>_xlfn.XLOOKUP(K470,[2]base_substations_kalimantan!$A$2:$A$65,[2]base_substations_kalimantan!$G$2:$G$65)</f>
        <v>58</v>
      </c>
      <c r="O470" t="str">
        <f>_xlfn.XLOOKUP(K470,[2]base_substations_kalimantan!$A$2:$A$65,[2]base_substations_kalimantan!$H$2:$H$65)</f>
        <v>Kalimantan Timur</v>
      </c>
    </row>
    <row r="471" spans="1:15" x14ac:dyDescent="0.3">
      <c r="A471" t="s">
        <v>15</v>
      </c>
      <c r="B471" t="s">
        <v>427</v>
      </c>
      <c r="C471">
        <v>117.435</v>
      </c>
      <c r="D471">
        <v>0.16139999999999999</v>
      </c>
      <c r="G471" t="str">
        <f>_xlfn.XLOOKUP(B471,[2]base_substations_kalimantan!$A$2:$A$65,[2]base_substations_kalimantan!$H$2:$H$65)</f>
        <v>Kalimantan Timur</v>
      </c>
      <c r="J471" t="s">
        <v>15</v>
      </c>
      <c r="K471" t="s">
        <v>448</v>
      </c>
      <c r="L471">
        <v>117.5693</v>
      </c>
      <c r="M471">
        <v>0.47010000000000002</v>
      </c>
      <c r="N471">
        <f>_xlfn.XLOOKUP(K471,[2]base_substations_kalimantan!$A$2:$A$65,[2]base_substations_kalimantan!$G$2:$G$65)</f>
        <v>59</v>
      </c>
      <c r="O471" t="str">
        <f>_xlfn.XLOOKUP(K471,[2]base_substations_kalimantan!$A$2:$A$65,[2]base_substations_kalimantan!$H$2:$H$65)</f>
        <v>Kalimantan Timur</v>
      </c>
    </row>
    <row r="472" spans="1:15" x14ac:dyDescent="0.3">
      <c r="A472" t="s">
        <v>15</v>
      </c>
      <c r="B472" t="s">
        <v>352</v>
      </c>
      <c r="C472">
        <v>116.62860000000001</v>
      </c>
      <c r="D472">
        <v>3.5114000000000001</v>
      </c>
      <c r="G472" t="str">
        <f>_xlfn.XLOOKUP(B472,[2]base_substations_kalimantan!$A$2:$A$65,[2]base_substations_kalimantan!$H$2:$H$65)</f>
        <v>Kalimantan Utara</v>
      </c>
      <c r="J472" t="s">
        <v>15</v>
      </c>
      <c r="K472" t="s">
        <v>379</v>
      </c>
      <c r="L472">
        <v>116.8411</v>
      </c>
      <c r="M472">
        <v>3.5748000000000002</v>
      </c>
      <c r="N472">
        <f>_xlfn.XLOOKUP(K472,[2]base_substations_kalimantan!$A$2:$A$65,[2]base_substations_kalimantan!$G$2:$G$65)</f>
        <v>61</v>
      </c>
      <c r="O472" t="str">
        <f>_xlfn.XLOOKUP(K472,[2]base_substations_kalimantan!$A$2:$A$65,[2]base_substations_kalimantan!$H$2:$H$65)</f>
        <v>Kalimantan Utara</v>
      </c>
    </row>
    <row r="473" spans="1:15" x14ac:dyDescent="0.3">
      <c r="A473" t="s">
        <v>15</v>
      </c>
      <c r="B473" t="s">
        <v>497</v>
      </c>
      <c r="C473">
        <v>116.92149999999999</v>
      </c>
      <c r="D473">
        <v>1.0532999999999999</v>
      </c>
      <c r="G473" t="str">
        <f>_xlfn.XLOOKUP(B473,[2]base_substations_kalimantan!$A$2:$A$65,[2]base_substations_kalimantan!$H$2:$H$65)</f>
        <v>Kalimantan Timur</v>
      </c>
      <c r="J473" t="s">
        <v>15</v>
      </c>
      <c r="K473" t="s">
        <v>448</v>
      </c>
      <c r="L473">
        <v>117.5693</v>
      </c>
      <c r="M473">
        <v>0.47010000000000002</v>
      </c>
      <c r="N473">
        <f>_xlfn.XLOOKUP(K473,[2]base_substations_kalimantan!$A$2:$A$65,[2]base_substations_kalimantan!$G$2:$G$65)</f>
        <v>59</v>
      </c>
      <c r="O473" t="str">
        <f>_xlfn.XLOOKUP(K473,[2]base_substations_kalimantan!$A$2:$A$65,[2]base_substations_kalimantan!$H$2:$H$65)</f>
        <v>Kalimantan Timur</v>
      </c>
    </row>
    <row r="474" spans="1:15" x14ac:dyDescent="0.3">
      <c r="A474" t="s">
        <v>15</v>
      </c>
      <c r="B474" t="s">
        <v>497</v>
      </c>
      <c r="C474">
        <v>116.92149999999999</v>
      </c>
      <c r="D474">
        <v>1.0532999999999999</v>
      </c>
      <c r="G474" t="str">
        <f>_xlfn.XLOOKUP(B474,[2]base_substations_kalimantan!$A$2:$A$65,[2]base_substations_kalimantan!$H$2:$H$65)</f>
        <v>Kalimantan Timur</v>
      </c>
      <c r="J474" t="s">
        <v>15</v>
      </c>
      <c r="K474" t="s">
        <v>498</v>
      </c>
      <c r="L474">
        <v>117.3678</v>
      </c>
      <c r="M474">
        <v>2.8100999999999998</v>
      </c>
      <c r="N474">
        <f>_xlfn.XLOOKUP(K474,[2]base_substations_kalimantan!$A$2:$A$65,[2]base_substations_kalimantan!$G$2:$G$65)</f>
        <v>63</v>
      </c>
      <c r="O474" t="str">
        <f>_xlfn.XLOOKUP(K474,[2]base_substations_kalimantan!$A$2:$A$65,[2]base_substations_kalimantan!$H$2:$H$65)</f>
        <v>Kalimantan Utara</v>
      </c>
    </row>
    <row r="475" spans="1:15" x14ac:dyDescent="0.3">
      <c r="A475" t="s">
        <v>15</v>
      </c>
      <c r="B475" t="s">
        <v>498</v>
      </c>
      <c r="C475">
        <v>117.3678</v>
      </c>
      <c r="D475">
        <v>2.8100999999999998</v>
      </c>
      <c r="G475" t="str">
        <f>_xlfn.XLOOKUP(B475,[2]base_substations_kalimantan!$A$2:$A$65,[2]base_substations_kalimantan!$H$2:$H$65)</f>
        <v>Kalimantan Utara</v>
      </c>
      <c r="J475" t="s">
        <v>15</v>
      </c>
      <c r="K475" t="s">
        <v>352</v>
      </c>
      <c r="L475">
        <v>116.62860000000001</v>
      </c>
      <c r="M475">
        <v>3.5114000000000001</v>
      </c>
      <c r="N475">
        <f>_xlfn.XLOOKUP(K475,[2]base_substations_kalimantan!$A$2:$A$65,[2]base_substations_kalimantan!$G$2:$G$65)</f>
        <v>60</v>
      </c>
      <c r="O475" t="str">
        <f>_xlfn.XLOOKUP(K475,[2]base_substations_kalimantan!$A$2:$A$65,[2]base_substations_kalimantan!$H$2:$H$65)</f>
        <v>Kalimantan Utara</v>
      </c>
    </row>
  </sheetData>
  <autoFilter ref="A1:N47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generators_substation_edited_1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Dwi Putra</cp:lastModifiedBy>
  <dcterms:created xsi:type="dcterms:W3CDTF">2022-03-02T14:21:59Z</dcterms:created>
  <dcterms:modified xsi:type="dcterms:W3CDTF">2022-03-02T18:39:52Z</dcterms:modified>
</cp:coreProperties>
</file>