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<sst xmlns="http://schemas.openxmlformats.org/spreadsheetml/2006/main" count="257" uniqueCount="171">
  <si>
    <t xml:space="preserve">PERIODE DATE</t>
  </si>
  <si>
    <t xml:space="preserve">NIK</t>
  </si>
  <si>
    <t xml:space="preserve">NAME</t>
  </si>
  <si>
    <t xml:space="preserve">SOURCE CODE</t>
  </si>
  <si>
    <t xml:space="preserve">STATUS</t>
  </si>
  <si>
    <t xml:space="preserve">TEAM</t>
  </si>
  <si>
    <t xml:space="preserve">WORK DAYS</t>
  </si>
  <si>
    <t xml:space="preserve">POSITION</t>
  </si>
  <si>
    <t xml:space="preserve">BASIC SALLARY</t>
  </si>
  <si>
    <r>
      <rPr>
        <sz val="11"/>
        <color rgb="FFFFFFFF"/>
        <rFont val="Calibri"/>
        <family val="2"/>
        <charset val="1"/>
      </rPr>
      <t xml:space="preserve">SALLARY PRO-RATE ( </t>
    </r>
    <r>
      <rPr>
        <sz val="11"/>
        <color rgb="FFFF0000"/>
        <rFont val="Calibri"/>
        <family val="2"/>
        <charset val="1"/>
      </rPr>
      <t xml:space="preserve">GAJI BRUTO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</si>
  <si>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TUNJANGAN JABATAN (</t>
    </r>
    <r>
      <rPr>
        <sz val="11"/>
        <color rgb="FFFF0000"/>
        <rFont val="Calibri"/>
        <family val="2"/>
        <charset val="1"/>
      </rPr>
      <t xml:space="preserve">GAJI BRUTO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</si>
  <si>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OVER TIME (</t>
    </r>
    <r>
      <rPr>
        <sz val="11"/>
        <color rgb="FFFF0000"/>
        <rFont val="Calibri"/>
        <family val="2"/>
        <charset val="1"/>
      </rPr>
      <t xml:space="preserve">GAJI BRUTO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</si>
  <si>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COMMISION EXTRA DANA (</t>
    </r>
    <r>
      <rPr>
        <sz val="11"/>
        <color rgb="FFFF0000"/>
        <rFont val="Calibri"/>
        <family val="2"/>
        <charset val="1"/>
      </rPr>
      <t xml:space="preserve">GAJI BRUTO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</si>
  <si>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TOTAL BRUTO (</t>
    </r>
    <r>
      <rPr>
        <sz val="11"/>
        <color rgb="FFFF0000"/>
        <rFont val="Calibri"/>
        <family val="2"/>
        <charset val="1"/>
      </rPr>
      <t xml:space="preserve">GAJI BRUTO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</si>
  <si>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COMMISION ( </t>
    </r>
    <r>
      <rPr>
        <sz val="11"/>
        <color rgb="FFFF0000"/>
        <rFont val="Calibri"/>
        <family val="2"/>
        <charset val="1"/>
      </rPr>
      <t xml:space="preserve">GAJI BRUTO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</si>
  <si>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TK (</t>
    </r>
    <r>
      <rPr>
        <sz val="11"/>
        <color rgb="FFFFFF00"/>
        <rFont val="Calibri"/>
        <family val="2"/>
        <charset val="1"/>
      </rPr>
      <t xml:space="preserve">BPJS INTERN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</si>
  <si>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PENSIUN </t>
    </r>
    <r>
      <rPr>
        <sz val="11"/>
        <color rgb="FFFF0000"/>
        <rFont val="Calibri"/>
        <family val="2"/>
        <charset val="1"/>
      </rPr>
      <t xml:space="preserve">(</t>
    </r>
    <r>
      <rPr>
        <sz val="11"/>
        <color rgb="FFFFFF00"/>
        <rFont val="Calibri"/>
        <family val="2"/>
        <charset val="1"/>
      </rPr>
      <t xml:space="preserve">BPJS INTERN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</si>
  <si>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KESEHATAN (</t>
    </r>
    <r>
      <rPr>
        <sz val="11"/>
        <color rgb="FFFFFF00"/>
        <rFont val="Calibri"/>
        <family val="2"/>
        <charset val="1"/>
      </rPr>
      <t xml:space="preserve">BPJS INTERN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</si>
  <si>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TOTAL GAJI BRUTO (</t>
    </r>
    <r>
      <rPr>
        <sz val="11"/>
        <color rgb="FFFFFF00"/>
        <rFont val="Calibri"/>
        <family val="2"/>
        <charset val="1"/>
      </rPr>
      <t xml:space="preserve">BPJS INTERN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</si>
  <si>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PPH PASAL 21 (</t>
    </r>
    <r>
      <rPr>
        <sz val="11"/>
        <color rgb="FF00B0F0"/>
        <rFont val="Calibri"/>
        <family val="2"/>
        <charset val="1"/>
      </rPr>
      <t xml:space="preserve">DEDUCTION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</si>
  <si>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TK </t>
    </r>
    <r>
      <rPr>
        <sz val="11"/>
        <color rgb="FF00B0F0"/>
        <rFont val="Calibri"/>
        <family val="2"/>
        <charset val="1"/>
      </rPr>
      <t xml:space="preserve">(DEDUCTION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</si>
  <si>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BPJS PENSIUN (</t>
    </r>
    <r>
      <rPr>
        <sz val="11"/>
        <color rgb="FF00B0F0"/>
        <rFont val="Calibri"/>
        <family val="2"/>
        <charset val="1"/>
      </rPr>
      <t xml:space="preserve">DEDUCTION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</si>
  <si>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KESEHATAN </t>
    </r>
    <r>
      <rPr>
        <sz val="11"/>
        <color rgb="FF00B0F0"/>
        <rFont val="Calibri"/>
        <family val="2"/>
        <charset val="1"/>
      </rPr>
      <t xml:space="preserve">(DEDUCTION</t>
    </r>
    <r>
      <rPr>
        <sz val="11"/>
        <color rgb="FFFFFFFF"/>
        <rFont val="Calibri"/>
        <family val="2"/>
        <charset val="1"/>
      </rPr>
      <t xml:space="preserve">)</t>
    </r>
  </si>
  <si>
    <r>
      <rPr>
        <sz val="11"/>
        <color rgb="FFFFFFFF"/>
        <rFont val="Calibri"/>
        <family val="2"/>
        <charset val="1"/>
      </rPr>
      <t xml:space="preserve">PINJAMAN (</t>
    </r>
    <r>
      <rPr>
        <sz val="11"/>
        <color rgb="FF4472C4"/>
        <rFont val="Calibri"/>
        <family val="2"/>
        <charset val="1"/>
      </rPr>
      <t xml:space="preserve">DEDUCTION</t>
    </r>
    <r>
      <rPr>
        <sz val="11"/>
        <color rgb="FFFFFFFF"/>
        <rFont val="Calibri"/>
        <family val="2"/>
        <charset val="1"/>
      </rPr>
      <t xml:space="preserve">)</t>
    </r>
  </si>
  <si>
    <t xml:space="preserve">BPJS, PENSIUN</t>
  </si>
  <si>
    <t xml:space="preserve">POTONGAN LAINNYA</t>
  </si>
  <si>
    <t xml:space="preserve">THP</t>
  </si>
  <si>
    <t xml:space="preserve">GROSS SALLARY</t>
  </si>
  <si>
    <t xml:space="preserve">TUNJANGAN PPH 21</t>
  </si>
  <si>
    <t xml:space="preserve">2018/12/25</t>
  </si>
  <si>
    <t xml:space="preserve">didi</t>
  </si>
  <si>
    <t xml:space="preserve">active</t>
  </si>
  <si>
    <t xml:space="preserve">devel</t>
  </si>
  <si>
    <t xml:space="preserve">jav</t>
  </si>
  <si>
    <t xml:space="preserve"> </t>
  </si>
  <si>
    <t xml:space="preserve">No</t>
  </si>
  <si>
    <t xml:space="preserve">Name</t>
  </si>
  <si>
    <t xml:space="preserve">POSITION </t>
  </si>
  <si>
    <t xml:space="preserve">Basic Salary</t>
  </si>
  <si>
    <t xml:space="preserve">Gaji Bruto</t>
  </si>
  <si>
    <t xml:space="preserve">Commission</t>
  </si>
  <si>
    <t xml:space="preserve">BPJS INTERN</t>
  </si>
  <si>
    <t xml:space="preserve">Total Gaji Bruto</t>
  </si>
  <si>
    <t xml:space="preserve">Deduction</t>
  </si>
  <si>
    <t xml:space="preserve">Pinjaman </t>
  </si>
  <si>
    <t xml:space="preserve">BPJS, Pensiun</t>
  </si>
  <si>
    <t xml:space="preserve">Potongan Lainnya</t>
  </si>
  <si>
    <t xml:space="preserve">T H P</t>
  </si>
  <si>
    <t xml:space="preserve">Salary</t>
  </si>
  <si>
    <t xml:space="preserve">TUNJANGAN JABATAN</t>
  </si>
  <si>
    <t xml:space="preserve">OT</t>
  </si>
  <si>
    <t xml:space="preserve">Total Bruto</t>
  </si>
  <si>
    <t xml:space="preserve">T K</t>
  </si>
  <si>
    <t xml:space="preserve">Pensiun</t>
  </si>
  <si>
    <t xml:space="preserve">Kesehatan</t>
  </si>
  <si>
    <t xml:space="preserve">PPh</t>
  </si>
  <si>
    <t xml:space="preserve">BPJS</t>
  </si>
  <si>
    <t xml:space="preserve">Tunjangan PPH 21</t>
  </si>
  <si>
    <t xml:space="preserve">Pro-rate</t>
  </si>
  <si>
    <t xml:space="preserve">Xtra Dana</t>
  </si>
  <si>
    <t xml:space="preserve">Pasal 21</t>
  </si>
  <si>
    <t xml:space="preserve">Syabarudin</t>
  </si>
  <si>
    <t xml:space="preserve">0001</t>
  </si>
  <si>
    <t xml:space="preserve">ACTIVE</t>
  </si>
  <si>
    <t xml:space="preserve">GM</t>
  </si>
  <si>
    <t xml:space="preserve">Agung Winata Praja</t>
  </si>
  <si>
    <t xml:space="preserve">0002</t>
  </si>
  <si>
    <t xml:space="preserve"> Finance</t>
  </si>
  <si>
    <t xml:space="preserve">Febrina Rogelia</t>
  </si>
  <si>
    <t xml:space="preserve">0003</t>
  </si>
  <si>
    <t xml:space="preserve">Finance</t>
  </si>
  <si>
    <t xml:space="preserve">Bagus Nugraha</t>
  </si>
  <si>
    <t xml:space="preserve">0004</t>
  </si>
  <si>
    <t xml:space="preserve">Mahadi</t>
  </si>
  <si>
    <t xml:space="preserve">0005</t>
  </si>
  <si>
    <t xml:space="preserve">GA Manager</t>
  </si>
  <si>
    <t xml:space="preserve">Muhamaad Ikhsan</t>
  </si>
  <si>
    <t xml:space="preserve">0006</t>
  </si>
  <si>
    <t xml:space="preserve">Adm GA</t>
  </si>
  <si>
    <t xml:space="preserve">Eka Saputra</t>
  </si>
  <si>
    <t xml:space="preserve">0007</t>
  </si>
  <si>
    <t xml:space="preserve">Office Boy</t>
  </si>
  <si>
    <t xml:space="preserve">Eka Nova Nurpriyono</t>
  </si>
  <si>
    <t xml:space="preserve">0008</t>
  </si>
  <si>
    <t xml:space="preserve">Hadi</t>
  </si>
  <si>
    <t xml:space="preserve">0009</t>
  </si>
  <si>
    <t xml:space="preserve">Mohamad Rizki Saputra</t>
  </si>
  <si>
    <t xml:space="preserve">0010</t>
  </si>
  <si>
    <t xml:space="preserve">M Gunawan Sopian</t>
  </si>
  <si>
    <t xml:space="preserve">0011</t>
  </si>
  <si>
    <t xml:space="preserve">Adi Waskito Lubis </t>
  </si>
  <si>
    <t xml:space="preserve">0012</t>
  </si>
  <si>
    <t xml:space="preserve">Herman Syahwani </t>
  </si>
  <si>
    <t xml:space="preserve">0013</t>
  </si>
  <si>
    <t xml:space="preserve">Afit Faisal</t>
  </si>
  <si>
    <t xml:space="preserve">0014</t>
  </si>
  <si>
    <t xml:space="preserve">Rohmat Purnama </t>
  </si>
  <si>
    <t xml:space="preserve">0015</t>
  </si>
  <si>
    <t xml:space="preserve">Sonny Aritias </t>
  </si>
  <si>
    <t xml:space="preserve">0016</t>
  </si>
  <si>
    <t xml:space="preserve">Anggun Mustafa </t>
  </si>
  <si>
    <t xml:space="preserve">0017</t>
  </si>
  <si>
    <t xml:space="preserve">Agus Zakaria </t>
  </si>
  <si>
    <t xml:space="preserve">0018</t>
  </si>
  <si>
    <t xml:space="preserve">Satria Ardiansyah Alwi</t>
  </si>
  <si>
    <t xml:space="preserve">0019</t>
  </si>
  <si>
    <t xml:space="preserve"> Security</t>
  </si>
  <si>
    <t xml:space="preserve">Rusdi Risdiantoro</t>
  </si>
  <si>
    <t xml:space="preserve">0020</t>
  </si>
  <si>
    <t xml:space="preserve">Taallama Ilman</t>
  </si>
  <si>
    <t xml:space="preserve">0021</t>
  </si>
  <si>
    <t xml:space="preserve">Security</t>
  </si>
  <si>
    <t xml:space="preserve">April Agus Susanto</t>
  </si>
  <si>
    <t xml:space="preserve">0022</t>
  </si>
  <si>
    <t xml:space="preserve">Priyono </t>
  </si>
  <si>
    <t xml:space="preserve">0023</t>
  </si>
  <si>
    <t xml:space="preserve">Rachmat Danuri </t>
  </si>
  <si>
    <t xml:space="preserve">0024</t>
  </si>
  <si>
    <t xml:space="preserve">M Fadlan Mutholib </t>
  </si>
  <si>
    <t xml:space="preserve">0025</t>
  </si>
  <si>
    <t xml:space="preserve">Ika Widya Rohmawati</t>
  </si>
  <si>
    <t xml:space="preserve">0026</t>
  </si>
  <si>
    <t xml:space="preserve">HRD Manager / GM</t>
  </si>
  <si>
    <t xml:space="preserve">Ferdina Anggraini</t>
  </si>
  <si>
    <t xml:space="preserve">0027</t>
  </si>
  <si>
    <t xml:space="preserve">HRD Recrutment</t>
  </si>
  <si>
    <t xml:space="preserve">Puji Lestari</t>
  </si>
  <si>
    <t xml:space="preserve">0028</t>
  </si>
  <si>
    <t xml:space="preserve">HRD  </t>
  </si>
  <si>
    <t xml:space="preserve">Jenny Mahgriet Barunawati Pechler, SH</t>
  </si>
  <si>
    <t xml:space="preserve">0029</t>
  </si>
  <si>
    <t xml:space="preserve">Ghea Puspa Ayu</t>
  </si>
  <si>
    <t xml:space="preserve">0030</t>
  </si>
  <si>
    <t xml:space="preserve">HRD Trainer</t>
  </si>
  <si>
    <t xml:space="preserve">Maulana Sarif Hidayat </t>
  </si>
  <si>
    <t xml:space="preserve">0031</t>
  </si>
  <si>
    <t xml:space="preserve">Mini Wanito Sari</t>
  </si>
  <si>
    <t xml:space="preserve">0032</t>
  </si>
  <si>
    <t xml:space="preserve"> IT Head</t>
  </si>
  <si>
    <t xml:space="preserve">Asep Hermansyah</t>
  </si>
  <si>
    <t xml:space="preserve">0033</t>
  </si>
  <si>
    <t xml:space="preserve">IT Support</t>
  </si>
  <si>
    <t xml:space="preserve">Afif Rahman</t>
  </si>
  <si>
    <t xml:space="preserve">0034</t>
  </si>
  <si>
    <t xml:space="preserve">Putra Pratama Novera</t>
  </si>
  <si>
    <t xml:space="preserve">0035</t>
  </si>
  <si>
    <t xml:space="preserve">Lutfi Abdulloh</t>
  </si>
  <si>
    <t xml:space="preserve">0036</t>
  </si>
  <si>
    <t xml:space="preserve">Marlina Dian Safitri</t>
  </si>
  <si>
    <t xml:space="preserve">0037</t>
  </si>
  <si>
    <t xml:space="preserve">Ade Very Maulansyah</t>
  </si>
  <si>
    <t xml:space="preserve">0038</t>
  </si>
  <si>
    <t xml:space="preserve">Dendi Hasan Bahari</t>
  </si>
  <si>
    <t xml:space="preserve">0039</t>
  </si>
  <si>
    <t xml:space="preserve">Ahmad Ubaidillah</t>
  </si>
  <si>
    <t xml:space="preserve">0040</t>
  </si>
  <si>
    <t xml:space="preserve">Dede Agus Mauludin </t>
  </si>
  <si>
    <t xml:space="preserve">0041</t>
  </si>
  <si>
    <t xml:space="preserve">Kagama Nanda Pratama </t>
  </si>
  <si>
    <t xml:space="preserve">0042</t>
  </si>
  <si>
    <t xml:space="preserve">Sidiq Pratomo</t>
  </si>
  <si>
    <t xml:space="preserve">0043</t>
  </si>
  <si>
    <t xml:space="preserve">Derisas Alhases</t>
  </si>
  <si>
    <t xml:space="preserve">0044</t>
  </si>
  <si>
    <t xml:space="preserve">Kurnain Arsyi Ramadhan </t>
  </si>
  <si>
    <t xml:space="preserve">0045</t>
  </si>
  <si>
    <t xml:space="preserve">IT Programmer</t>
  </si>
  <si>
    <t xml:space="preserve">M Ghifari Yeri Pratama </t>
  </si>
  <si>
    <t xml:space="preserve">0046</t>
  </si>
  <si>
    <t xml:space="preserve">Didi Triawan </t>
  </si>
  <si>
    <t xml:space="preserve">0047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</si>
</sst>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_);_(* \(#,##0\);_(* \-??_);_(@_)"/>
    <numFmt numFmtId="167" formatCode="0%"/>
    <numFmt numFmtId="168" formatCode="_(* #,##0_);_(* \(#,##0\);_(* \-_);_(@_)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F2F2F2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sz val="11"/>
      <color rgb="FFF2F2F2"/>
      <name val="Calibri"/>
      <family val="2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0CECE"/>
        <bgColor rgb="FFCCCCFF"/>
      </patternFill>
    </fill>
    <fill>
      <patternFill patternType="solid">
        <fgColor rgb="FF92D050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double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3" xfId="20"/>
    <cellStyle name="Normal_Sheet5" xfId="21"/>
    <cellStyle name="Excel Built-in Comma [0]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C2" activeCellId="0" sqref="AC2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3.57"/>
    <col collapsed="false" customWidth="true" hidden="false" outlineLevel="0" max="3" min="3" style="0" width="13.43"/>
    <col collapsed="false" customWidth="true" hidden="false" outlineLevel="0" max="5" min="4" style="0" width="11.71"/>
    <col collapsed="false" customWidth="true" hidden="false" outlineLevel="0" max="6" min="6" style="0" width="9.71"/>
    <col collapsed="false" customWidth="true" hidden="false" outlineLevel="0" max="7" min="7" style="0" width="14.28"/>
    <col collapsed="false" customWidth="true" hidden="false" outlineLevel="0" max="8" min="8" style="0" width="18.14"/>
    <col collapsed="false" customWidth="true" hidden="false" outlineLevel="0" max="9" min="9" style="0" width="21.15"/>
    <col collapsed="false" customWidth="true" hidden="false" outlineLevel="0" max="10" min="10" style="0" width="31"/>
    <col collapsed="false" customWidth="true" hidden="false" outlineLevel="0" max="11" min="11" style="0" width="33.57"/>
    <col collapsed="false" customWidth="true" hidden="false" outlineLevel="0" max="12" min="12" style="0" width="23.15"/>
    <col collapsed="false" customWidth="true" hidden="false" outlineLevel="0" max="13" min="13" style="0" width="36.71"/>
    <col collapsed="false" customWidth="true" hidden="false" outlineLevel="0" max="14" min="14" style="0" width="25.72"/>
    <col collapsed="false" customWidth="true" hidden="false" outlineLevel="0" max="15" min="15" style="0" width="25"/>
    <col collapsed="false" customWidth="true" hidden="false" outlineLevel="0" max="16" min="16" style="0" width="16.14"/>
    <col collapsed="false" customWidth="true" hidden="false" outlineLevel="0" max="17" min="17" style="0" width="22.15"/>
    <col collapsed="false" customWidth="true" hidden="false" outlineLevel="0" max="18" min="18" style="0" width="24.72"/>
    <col collapsed="false" customWidth="true" hidden="false" outlineLevel="0" max="19" min="19" style="0" width="30.86"/>
    <col collapsed="false" customWidth="true" hidden="false" outlineLevel="0" max="20" min="20" style="0" width="25.85"/>
    <col collapsed="false" customWidth="true" hidden="false" outlineLevel="0" max="21" min="21" style="0" width="15.57"/>
    <col collapsed="false" customWidth="true" hidden="false" outlineLevel="0" max="22" min="22" style="0" width="26.15"/>
    <col collapsed="false" customWidth="true" hidden="false" outlineLevel="0" max="23" min="23" style="0" width="24.15"/>
    <col collapsed="false" customWidth="true" hidden="false" outlineLevel="0" max="24" min="24" style="0" width="23.28"/>
    <col collapsed="false" customWidth="true" hidden="false" outlineLevel="0" max="25" min="25" style="0" width="14"/>
    <col collapsed="false" customWidth="true" hidden="false" outlineLevel="0" max="26" min="26" style="0" width="20"/>
    <col collapsed="false" customWidth="true" hidden="false" outlineLevel="0" max="27" min="27" style="0" width="9.43"/>
    <col collapsed="false" customWidth="true" hidden="false" outlineLevel="0" max="29" min="28" style="0" width="18.85"/>
    <col collapsed="false" customWidth="true" hidden="false" outlineLevel="0" max="1025" min="30" style="0" width="8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29</v>
      </c>
      <c r="B2" s="0" t="n">
        <v>1234</v>
      </c>
      <c r="C2" s="0" t="s">
        <v>30</v>
      </c>
      <c r="D2" s="0" t="n">
        <v>11</v>
      </c>
      <c r="E2" s="0" t="s">
        <v>31</v>
      </c>
      <c r="F2" s="0" t="s">
        <v>32</v>
      </c>
      <c r="G2" s="0" t="n">
        <v>30</v>
      </c>
      <c r="H2" s="0" t="s">
        <v>33</v>
      </c>
      <c r="I2" s="0" t="n">
        <v>100000</v>
      </c>
      <c r="J2" s="0" t="n">
        <v>1000000</v>
      </c>
      <c r="K2" s="0" t="n">
        <v>10000000</v>
      </c>
      <c r="L2" s="0" t="n">
        <v>1000000</v>
      </c>
      <c r="M2" s="0" t="n">
        <v>100000</v>
      </c>
      <c r="N2" s="0" t="n">
        <v>100000</v>
      </c>
      <c r="O2" s="0" t="n">
        <v>100000</v>
      </c>
      <c r="P2" s="0" t="n">
        <v>100000</v>
      </c>
      <c r="Q2" s="0" t="n">
        <v>100000</v>
      </c>
      <c r="R2" s="0" t="n">
        <v>10000</v>
      </c>
      <c r="S2" s="0" t="n">
        <v>10000</v>
      </c>
      <c r="T2" s="0" t="n">
        <v>100000</v>
      </c>
      <c r="U2" s="0" t="n">
        <v>100000</v>
      </c>
      <c r="V2" s="0" t="n">
        <v>100000</v>
      </c>
      <c r="W2" s="0" t="n">
        <v>1000000</v>
      </c>
      <c r="X2" s="0" t="n">
        <v>1000000</v>
      </c>
      <c r="Y2" s="0" t="n">
        <v>1000001</v>
      </c>
      <c r="Z2" s="0" t="n">
        <v>1000000</v>
      </c>
      <c r="AA2" s="0" t="n">
        <v>1000</v>
      </c>
      <c r="AB2" s="0" t="n">
        <v>1000000000</v>
      </c>
      <c r="AC2" s="0" t="n">
        <v>1000000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3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A3" activeCellId="0" sqref="AA3"/>
    </sheetView>
  </sheetViews>
  <sheetFormatPr defaultRowHeight="15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11.57"/>
    <col collapsed="false" customWidth="true" hidden="false" outlineLevel="0" max="1025" min="12" style="0" width="8.53"/>
  </cols>
  <sheetData>
    <row r="1" customFormat="false" ht="15.75" hidden="false" customHeight="false" outlineLevel="0" collapsed="false">
      <c r="A1" s="2" t="s">
        <v>34</v>
      </c>
      <c r="B1" s="2"/>
      <c r="C1" s="3"/>
      <c r="D1" s="2"/>
      <c r="E1" s="2"/>
      <c r="F1" s="3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/>
      <c r="AB1" s="6"/>
    </row>
    <row r="2" customFormat="false" ht="15.75" hidden="false" customHeight="true" outlineLevel="0" collapsed="false">
      <c r="A2" s="7" t="s">
        <v>35</v>
      </c>
      <c r="B2" s="8" t="s">
        <v>36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37</v>
      </c>
      <c r="H2" s="9" t="s">
        <v>38</v>
      </c>
      <c r="I2" s="10" t="s">
        <v>39</v>
      </c>
      <c r="J2" s="10"/>
      <c r="K2" s="10"/>
      <c r="L2" s="10"/>
      <c r="M2" s="10"/>
      <c r="N2" s="8" t="s">
        <v>40</v>
      </c>
      <c r="O2" s="10" t="s">
        <v>41</v>
      </c>
      <c r="P2" s="10"/>
      <c r="Q2" s="10"/>
      <c r="R2" s="11" t="s">
        <v>42</v>
      </c>
      <c r="S2" s="10" t="s">
        <v>43</v>
      </c>
      <c r="T2" s="10"/>
      <c r="U2" s="10"/>
      <c r="V2" s="10"/>
      <c r="W2" s="10" t="s">
        <v>44</v>
      </c>
      <c r="X2" s="10" t="s">
        <v>45</v>
      </c>
      <c r="Y2" s="10" t="s">
        <v>46</v>
      </c>
      <c r="Z2" s="12" t="s">
        <v>47</v>
      </c>
      <c r="AA2" s="13"/>
      <c r="AB2" s="13"/>
    </row>
    <row r="3" customFormat="false" ht="39" hidden="false" customHeight="true" outlineLevel="0" collapsed="false">
      <c r="A3" s="7"/>
      <c r="B3" s="8"/>
      <c r="C3" s="8"/>
      <c r="D3" s="8"/>
      <c r="E3" s="8"/>
      <c r="F3" s="8"/>
      <c r="G3" s="8"/>
      <c r="H3" s="9"/>
      <c r="I3" s="14" t="s">
        <v>48</v>
      </c>
      <c r="J3" s="9" t="s">
        <v>49</v>
      </c>
      <c r="K3" s="9" t="s">
        <v>50</v>
      </c>
      <c r="L3" s="14" t="s">
        <v>40</v>
      </c>
      <c r="M3" s="14" t="s">
        <v>51</v>
      </c>
      <c r="N3" s="8"/>
      <c r="O3" s="9" t="s">
        <v>52</v>
      </c>
      <c r="P3" s="9" t="s">
        <v>53</v>
      </c>
      <c r="Q3" s="9" t="s">
        <v>54</v>
      </c>
      <c r="R3" s="11"/>
      <c r="S3" s="15" t="s">
        <v>55</v>
      </c>
      <c r="T3" s="10" t="s">
        <v>56</v>
      </c>
      <c r="U3" s="10"/>
      <c r="V3" s="10"/>
      <c r="W3" s="10"/>
      <c r="X3" s="10"/>
      <c r="Y3" s="10"/>
      <c r="Z3" s="12"/>
      <c r="AA3" s="13"/>
      <c r="AB3" s="13" t="s">
        <v>57</v>
      </c>
    </row>
    <row r="4" customFormat="false" ht="15.75" hidden="false" customHeight="false" outlineLevel="0" collapsed="false">
      <c r="A4" s="7"/>
      <c r="B4" s="8"/>
      <c r="C4" s="8"/>
      <c r="D4" s="8"/>
      <c r="E4" s="8"/>
      <c r="F4" s="8"/>
      <c r="G4" s="8"/>
      <c r="H4" s="9"/>
      <c r="I4" s="16" t="s">
        <v>58</v>
      </c>
      <c r="J4" s="9"/>
      <c r="K4" s="9"/>
      <c r="L4" s="17" t="s">
        <v>59</v>
      </c>
      <c r="M4" s="17"/>
      <c r="N4" s="8"/>
      <c r="O4" s="9"/>
      <c r="P4" s="9"/>
      <c r="Q4" s="9"/>
      <c r="R4" s="11"/>
      <c r="S4" s="17" t="s">
        <v>60</v>
      </c>
      <c r="T4" s="18" t="s">
        <v>52</v>
      </c>
      <c r="U4" s="18" t="s">
        <v>53</v>
      </c>
      <c r="V4" s="18" t="s">
        <v>54</v>
      </c>
      <c r="W4" s="10"/>
      <c r="X4" s="10"/>
      <c r="Y4" s="10"/>
      <c r="Z4" s="12"/>
      <c r="AA4" s="13"/>
      <c r="AB4" s="13"/>
    </row>
    <row r="5" customFormat="false" ht="15.75" hidden="false" customHeight="false" outlineLevel="0" collapsed="false">
      <c r="A5" s="19" t="n">
        <v>1</v>
      </c>
      <c r="B5" s="20" t="s">
        <v>61</v>
      </c>
      <c r="C5" s="21" t="s">
        <v>62</v>
      </c>
      <c r="D5" s="20" t="s">
        <v>63</v>
      </c>
      <c r="E5" s="21"/>
      <c r="F5" s="22"/>
      <c r="G5" s="21" t="s">
        <v>64</v>
      </c>
      <c r="H5" s="20" t="n">
        <v>10000000</v>
      </c>
      <c r="I5" s="20" t="n">
        <f aca="false">H5</f>
        <v>10000000</v>
      </c>
      <c r="J5" s="20"/>
      <c r="K5" s="20"/>
      <c r="L5" s="23"/>
      <c r="M5" s="24" t="n">
        <f aca="false">SUM(I5:L5)</f>
        <v>10000000</v>
      </c>
      <c r="N5" s="20" t="n">
        <v>0</v>
      </c>
      <c r="O5" s="20" t="n">
        <v>0</v>
      </c>
      <c r="P5" s="20" t="n">
        <v>0</v>
      </c>
      <c r="Q5" s="20" t="n">
        <v>0</v>
      </c>
      <c r="R5" s="25" t="n">
        <f aca="false">SUM(M5:Q5)</f>
        <v>10000000</v>
      </c>
      <c r="S5" s="26" t="n">
        <v>100000</v>
      </c>
      <c r="T5" s="20" t="n">
        <v>0</v>
      </c>
      <c r="U5" s="20" t="n">
        <v>0</v>
      </c>
      <c r="V5" s="20" t="n">
        <v>0</v>
      </c>
      <c r="W5" s="20"/>
      <c r="X5" s="24" t="n">
        <f aca="false">T5+U5+V5+O5+P5+Q5</f>
        <v>0</v>
      </c>
      <c r="Y5" s="26"/>
      <c r="Z5" s="27" t="n">
        <f aca="false">R5-S5-V5-W5-X5-Y5</f>
        <v>9900000</v>
      </c>
      <c r="AA5" s="28" t="n">
        <f aca="false">Z5+S5</f>
        <v>10000000</v>
      </c>
      <c r="AB5" s="29" t="n">
        <f aca="false">AA5-Z5</f>
        <v>100000</v>
      </c>
    </row>
    <row r="6" customFormat="false" ht="15" hidden="false" customHeight="false" outlineLevel="0" collapsed="false">
      <c r="A6" s="19" t="n">
        <v>2</v>
      </c>
      <c r="B6" s="24" t="s">
        <v>65</v>
      </c>
      <c r="C6" s="21" t="s">
        <v>66</v>
      </c>
      <c r="D6" s="24" t="s">
        <v>63</v>
      </c>
      <c r="E6" s="30"/>
      <c r="F6" s="31"/>
      <c r="G6" s="30" t="s">
        <v>67</v>
      </c>
      <c r="H6" s="24" t="n">
        <v>10000000</v>
      </c>
      <c r="I6" s="24" t="n">
        <f aca="false">H6</f>
        <v>10000000</v>
      </c>
      <c r="J6" s="24"/>
      <c r="K6" s="24"/>
      <c r="L6" s="23"/>
      <c r="M6" s="24" t="n">
        <f aca="false">SUM(I6:L6)</f>
        <v>10000000</v>
      </c>
      <c r="N6" s="24" t="n">
        <v>0</v>
      </c>
      <c r="O6" s="24" t="n">
        <v>100000</v>
      </c>
      <c r="P6" s="24" t="n">
        <v>100000</v>
      </c>
      <c r="Q6" s="24" t="n">
        <v>100000</v>
      </c>
      <c r="R6" s="25" t="n">
        <f aca="false">SUM(M6:Q6)</f>
        <v>10300000</v>
      </c>
      <c r="S6" s="32" t="n">
        <v>100000</v>
      </c>
      <c r="T6" s="24" t="n">
        <v>100000</v>
      </c>
      <c r="U6" s="32" t="n">
        <v>100000</v>
      </c>
      <c r="V6" s="33" t="n">
        <v>0</v>
      </c>
      <c r="W6" s="33"/>
      <c r="X6" s="24" t="n">
        <f aca="false">T6+U6+V6+O6+P6</f>
        <v>400000</v>
      </c>
      <c r="Y6" s="32"/>
      <c r="Z6" s="27" t="n">
        <f aca="false">R6-S6-V6-W6-X6-Y6</f>
        <v>9800000</v>
      </c>
      <c r="AA6" s="28" t="n">
        <f aca="false">Z6+S6</f>
        <v>9900000</v>
      </c>
      <c r="AB6" s="29" t="n">
        <f aca="false">AA6-Z6</f>
        <v>100000</v>
      </c>
    </row>
    <row r="7" customFormat="false" ht="15" hidden="false" customHeight="false" outlineLevel="0" collapsed="false">
      <c r="A7" s="19" t="n">
        <v>3</v>
      </c>
      <c r="B7" s="24" t="s">
        <v>68</v>
      </c>
      <c r="C7" s="30" t="s">
        <v>69</v>
      </c>
      <c r="D7" s="24" t="s">
        <v>63</v>
      </c>
      <c r="E7" s="30"/>
      <c r="F7" s="31"/>
      <c r="G7" s="30" t="s">
        <v>70</v>
      </c>
      <c r="H7" s="24" t="n">
        <v>10000000</v>
      </c>
      <c r="I7" s="24" t="n">
        <f aca="false">H7</f>
        <v>10000000</v>
      </c>
      <c r="J7" s="24"/>
      <c r="K7" s="24"/>
      <c r="L7" s="23"/>
      <c r="M7" s="24" t="n">
        <f aca="false">SUM(I7:L7)</f>
        <v>10000000</v>
      </c>
      <c r="N7" s="24" t="n">
        <v>0</v>
      </c>
      <c r="O7" s="24" t="n">
        <v>100000</v>
      </c>
      <c r="P7" s="24" t="n">
        <v>100000</v>
      </c>
      <c r="Q7" s="24" t="n">
        <v>100000</v>
      </c>
      <c r="R7" s="25" t="n">
        <f aca="false">SUM(M7:Q7)</f>
        <v>10300000</v>
      </c>
      <c r="S7" s="32" t="n">
        <v>100000</v>
      </c>
      <c r="T7" s="24" t="n">
        <v>100000</v>
      </c>
      <c r="U7" s="24" t="n">
        <v>100000</v>
      </c>
      <c r="V7" s="33" t="n">
        <v>0</v>
      </c>
      <c r="W7" s="24"/>
      <c r="X7" s="24" t="n">
        <f aca="false">T7+U7+V7+O7+P7</f>
        <v>400000</v>
      </c>
      <c r="Y7" s="32"/>
      <c r="Z7" s="27" t="n">
        <f aca="false">R7-S7-V7-W7-X7-Y7</f>
        <v>9800000</v>
      </c>
      <c r="AA7" s="28" t="n">
        <f aca="false">Z7+S7</f>
        <v>9900000</v>
      </c>
      <c r="AB7" s="29" t="n">
        <f aca="false">AA7-Z7</f>
        <v>100000</v>
      </c>
    </row>
    <row r="8" customFormat="false" ht="15" hidden="false" customHeight="false" outlineLevel="0" collapsed="false">
      <c r="A8" s="19" t="n">
        <v>4</v>
      </c>
      <c r="B8" s="24" t="s">
        <v>71</v>
      </c>
      <c r="C8" s="30" t="s">
        <v>72</v>
      </c>
      <c r="D8" s="24" t="s">
        <v>63</v>
      </c>
      <c r="E8" s="30"/>
      <c r="F8" s="31"/>
      <c r="G8" s="30" t="s">
        <v>70</v>
      </c>
      <c r="H8" s="24" t="n">
        <v>10000000</v>
      </c>
      <c r="I8" s="24" t="n">
        <f aca="false">H8</f>
        <v>10000000</v>
      </c>
      <c r="J8" s="24"/>
      <c r="K8" s="24"/>
      <c r="L8" s="23"/>
      <c r="M8" s="24" t="n">
        <f aca="false">SUM(I8:L8)</f>
        <v>10000000</v>
      </c>
      <c r="N8" s="24" t="n">
        <v>0</v>
      </c>
      <c r="O8" s="24" t="n">
        <v>100000</v>
      </c>
      <c r="P8" s="24" t="n">
        <v>100000</v>
      </c>
      <c r="Q8" s="24" t="n">
        <v>100000</v>
      </c>
      <c r="R8" s="25" t="n">
        <f aca="false">SUM(M8:Q8)</f>
        <v>10300000</v>
      </c>
      <c r="S8" s="32" t="n">
        <v>100000</v>
      </c>
      <c r="T8" s="24" t="n">
        <v>100000</v>
      </c>
      <c r="U8" s="24" t="n">
        <v>100000</v>
      </c>
      <c r="V8" s="33" t="n">
        <v>0</v>
      </c>
      <c r="W8" s="24" t="n">
        <v>500000</v>
      </c>
      <c r="X8" s="24" t="n">
        <f aca="false">T8+U8+V8+O8+P8</f>
        <v>400000</v>
      </c>
      <c r="Y8" s="32"/>
      <c r="Z8" s="27" t="n">
        <f aca="false">R8-S8-V8-W8-X8-Y8</f>
        <v>9300000</v>
      </c>
      <c r="AA8" s="28" t="n">
        <f aca="false">Z8+S8</f>
        <v>9400000</v>
      </c>
      <c r="AB8" s="29" t="n">
        <f aca="false">AA8-Z8</f>
        <v>100000</v>
      </c>
    </row>
    <row r="9" customFormat="false" ht="15" hidden="false" customHeight="false" outlineLevel="0" collapsed="false">
      <c r="A9" s="19" t="n">
        <v>5</v>
      </c>
      <c r="B9" s="24" t="s">
        <v>73</v>
      </c>
      <c r="C9" s="30" t="s">
        <v>74</v>
      </c>
      <c r="D9" s="24" t="s">
        <v>63</v>
      </c>
      <c r="E9" s="30"/>
      <c r="F9" s="31"/>
      <c r="G9" s="30" t="s">
        <v>75</v>
      </c>
      <c r="H9" s="24" t="n">
        <v>10000000</v>
      </c>
      <c r="I9" s="24" t="n">
        <f aca="false">H9</f>
        <v>10000000</v>
      </c>
      <c r="J9" s="24"/>
      <c r="K9" s="24"/>
      <c r="L9" s="23"/>
      <c r="M9" s="24" t="n">
        <f aca="false">SUM(I9:L9)</f>
        <v>10000000</v>
      </c>
      <c r="N9" s="24" t="n">
        <v>0</v>
      </c>
      <c r="O9" s="24" t="n">
        <v>100000</v>
      </c>
      <c r="P9" s="24" t="n">
        <v>100000</v>
      </c>
      <c r="Q9" s="24" t="n">
        <v>100000</v>
      </c>
      <c r="R9" s="25" t="n">
        <f aca="false">SUM(M9:Q9)</f>
        <v>10300000</v>
      </c>
      <c r="S9" s="32" t="n">
        <v>100000</v>
      </c>
      <c r="T9" s="24" t="n">
        <v>100000</v>
      </c>
      <c r="U9" s="24" t="n">
        <v>100000</v>
      </c>
      <c r="V9" s="33" t="n">
        <v>0</v>
      </c>
      <c r="W9" s="24"/>
      <c r="X9" s="24" t="n">
        <f aca="false">T9+U9+V9+O9+P9</f>
        <v>400000</v>
      </c>
      <c r="Y9" s="32"/>
      <c r="Z9" s="27" t="n">
        <f aca="false">R9-S9-V9-W9-X9-Y9</f>
        <v>9800000</v>
      </c>
      <c r="AA9" s="28" t="n">
        <f aca="false">Z9+S9</f>
        <v>9900000</v>
      </c>
      <c r="AB9" s="29" t="n">
        <f aca="false">AA9-Z9</f>
        <v>100000</v>
      </c>
    </row>
    <row r="10" customFormat="false" ht="15" hidden="false" customHeight="false" outlineLevel="0" collapsed="false">
      <c r="A10" s="19" t="n">
        <v>6</v>
      </c>
      <c r="B10" s="24" t="s">
        <v>76</v>
      </c>
      <c r="C10" s="30" t="s">
        <v>77</v>
      </c>
      <c r="D10" s="24" t="s">
        <v>63</v>
      </c>
      <c r="E10" s="30"/>
      <c r="F10" s="31"/>
      <c r="G10" s="30" t="s">
        <v>78</v>
      </c>
      <c r="H10" s="24" t="n">
        <v>10000000</v>
      </c>
      <c r="I10" s="24" t="n">
        <f aca="false">H10</f>
        <v>10000000</v>
      </c>
      <c r="J10" s="24"/>
      <c r="K10" s="24"/>
      <c r="L10" s="23"/>
      <c r="M10" s="24" t="n">
        <f aca="false">SUM(I10:L10)</f>
        <v>10000000</v>
      </c>
      <c r="N10" s="24" t="n">
        <v>0</v>
      </c>
      <c r="O10" s="24" t="n">
        <v>100000</v>
      </c>
      <c r="P10" s="24" t="n">
        <v>100000</v>
      </c>
      <c r="Q10" s="24" t="n">
        <v>100000</v>
      </c>
      <c r="R10" s="25" t="n">
        <f aca="false">SUM(M10:Q10)</f>
        <v>10300000</v>
      </c>
      <c r="S10" s="32" t="n">
        <v>100000</v>
      </c>
      <c r="T10" s="24" t="n">
        <v>100000</v>
      </c>
      <c r="U10" s="24" t="n">
        <v>100000</v>
      </c>
      <c r="V10" s="33" t="n">
        <v>0</v>
      </c>
      <c r="W10" s="24"/>
      <c r="X10" s="24" t="n">
        <f aca="false">T10+U10+V10+O10+P10</f>
        <v>400000</v>
      </c>
      <c r="Y10" s="32"/>
      <c r="Z10" s="27" t="n">
        <f aca="false">R10-S10-V10-W10-X10-Y10</f>
        <v>9800000</v>
      </c>
      <c r="AA10" s="28" t="n">
        <f aca="false">Z10+S10</f>
        <v>9900000</v>
      </c>
      <c r="AB10" s="29" t="n">
        <f aca="false">AA10-Z10</f>
        <v>100000</v>
      </c>
    </row>
    <row r="11" customFormat="false" ht="15" hidden="false" customHeight="false" outlineLevel="0" collapsed="false">
      <c r="A11" s="19" t="n">
        <v>7</v>
      </c>
      <c r="B11" s="24" t="s">
        <v>79</v>
      </c>
      <c r="C11" s="30" t="s">
        <v>80</v>
      </c>
      <c r="D11" s="24" t="s">
        <v>63</v>
      </c>
      <c r="E11" s="30"/>
      <c r="F11" s="31"/>
      <c r="G11" s="30" t="s">
        <v>81</v>
      </c>
      <c r="H11" s="24" t="n">
        <v>10000000</v>
      </c>
      <c r="I11" s="24" t="n">
        <f aca="false">H11</f>
        <v>10000000</v>
      </c>
      <c r="J11" s="24"/>
      <c r="K11" s="24" t="n">
        <v>1354682.08092486</v>
      </c>
      <c r="L11" s="23"/>
      <c r="M11" s="24" t="n">
        <f aca="false">SUM(I11:L11)</f>
        <v>11354682.0809249</v>
      </c>
      <c r="N11" s="24" t="n">
        <v>0</v>
      </c>
      <c r="O11" s="24" t="n">
        <v>100000</v>
      </c>
      <c r="P11" s="24" t="n">
        <v>100000</v>
      </c>
      <c r="Q11" s="24" t="n">
        <v>100000</v>
      </c>
      <c r="R11" s="25" t="n">
        <f aca="false">SUM(M11:Q11)</f>
        <v>11654682.0809249</v>
      </c>
      <c r="S11" s="32" t="n">
        <v>100000</v>
      </c>
      <c r="T11" s="24" t="n">
        <v>100000</v>
      </c>
      <c r="U11" s="24" t="n">
        <v>100000</v>
      </c>
      <c r="V11" s="33" t="n">
        <v>0</v>
      </c>
      <c r="W11" s="24" t="n">
        <v>200000</v>
      </c>
      <c r="X11" s="24" t="n">
        <f aca="false">T11+U11+V11+O11+P11</f>
        <v>400000</v>
      </c>
      <c r="Y11" s="32"/>
      <c r="Z11" s="27" t="n">
        <f aca="false">R11-S11-V11-W11-X11-Y11</f>
        <v>10954682.0809249</v>
      </c>
      <c r="AA11" s="28" t="n">
        <f aca="false">Z11+S11</f>
        <v>11054682.0809249</v>
      </c>
      <c r="AB11" s="29" t="n">
        <f aca="false">AA11-Z11</f>
        <v>100000</v>
      </c>
    </row>
    <row r="12" customFormat="false" ht="15" hidden="false" customHeight="false" outlineLevel="0" collapsed="false">
      <c r="A12" s="19" t="n">
        <v>8</v>
      </c>
      <c r="B12" s="24" t="s">
        <v>82</v>
      </c>
      <c r="C12" s="30" t="s">
        <v>83</v>
      </c>
      <c r="D12" s="24" t="s">
        <v>63</v>
      </c>
      <c r="E12" s="30"/>
      <c r="F12" s="31"/>
      <c r="G12" s="30" t="s">
        <v>81</v>
      </c>
      <c r="H12" s="24" t="n">
        <v>10000000</v>
      </c>
      <c r="I12" s="24" t="n">
        <f aca="false">H12</f>
        <v>10000000</v>
      </c>
      <c r="J12" s="24"/>
      <c r="K12" s="24"/>
      <c r="L12" s="23"/>
      <c r="M12" s="24" t="n">
        <f aca="false">SUM(I12:L12)</f>
        <v>10000000</v>
      </c>
      <c r="N12" s="24" t="n">
        <v>0</v>
      </c>
      <c r="O12" s="24" t="n">
        <v>100000</v>
      </c>
      <c r="P12" s="24" t="n">
        <v>100000</v>
      </c>
      <c r="Q12" s="24" t="n">
        <v>100000</v>
      </c>
      <c r="R12" s="25" t="n">
        <f aca="false">SUM(M12:Q12)</f>
        <v>10300000</v>
      </c>
      <c r="S12" s="32" t="n">
        <v>100000</v>
      </c>
      <c r="T12" s="24" t="n">
        <v>100000</v>
      </c>
      <c r="U12" s="24" t="n">
        <v>100000</v>
      </c>
      <c r="V12" s="33" t="n">
        <v>0</v>
      </c>
      <c r="W12" s="24" t="n">
        <v>200000</v>
      </c>
      <c r="X12" s="24" t="n">
        <f aca="false">T12+U12+V12+O12+P12</f>
        <v>400000</v>
      </c>
      <c r="Y12" s="32"/>
      <c r="Z12" s="27" t="n">
        <f aca="false">R12-S12-V12-W12-X12-Y12</f>
        <v>9600000</v>
      </c>
      <c r="AA12" s="28" t="n">
        <f aca="false">Z12+S12</f>
        <v>9700000</v>
      </c>
      <c r="AB12" s="29" t="n">
        <f aca="false">AA12-Z12</f>
        <v>100000</v>
      </c>
    </row>
    <row r="13" customFormat="false" ht="15" hidden="false" customHeight="false" outlineLevel="0" collapsed="false">
      <c r="A13" s="19" t="n">
        <v>9</v>
      </c>
      <c r="B13" s="24" t="s">
        <v>84</v>
      </c>
      <c r="C13" s="30" t="s">
        <v>85</v>
      </c>
      <c r="D13" s="24" t="s">
        <v>63</v>
      </c>
      <c r="E13" s="30"/>
      <c r="F13" s="31"/>
      <c r="G13" s="30" t="s">
        <v>81</v>
      </c>
      <c r="H13" s="24" t="n">
        <v>10000000</v>
      </c>
      <c r="I13" s="24" t="n">
        <f aca="false">H13</f>
        <v>10000000</v>
      </c>
      <c r="J13" s="24"/>
      <c r="K13" s="24"/>
      <c r="L13" s="23"/>
      <c r="M13" s="24" t="n">
        <f aca="false">SUM(I13:L13)</f>
        <v>10000000</v>
      </c>
      <c r="N13" s="24" t="n">
        <v>0</v>
      </c>
      <c r="O13" s="24" t="n">
        <v>100000</v>
      </c>
      <c r="P13" s="24" t="n">
        <v>100000</v>
      </c>
      <c r="Q13" s="24" t="n">
        <v>100000</v>
      </c>
      <c r="R13" s="25" t="n">
        <f aca="false">SUM(M13:Q13)</f>
        <v>10300000</v>
      </c>
      <c r="S13" s="32" t="n">
        <v>100000</v>
      </c>
      <c r="T13" s="24" t="n">
        <v>100000</v>
      </c>
      <c r="U13" s="24" t="n">
        <v>100000</v>
      </c>
      <c r="V13" s="33" t="n">
        <v>0</v>
      </c>
      <c r="W13" s="24"/>
      <c r="X13" s="24" t="n">
        <f aca="false">T13+U13+V13+O13+P13</f>
        <v>400000</v>
      </c>
      <c r="Y13" s="32"/>
      <c r="Z13" s="27" t="n">
        <f aca="false">R13-S13-V13-W13-X13-Y13</f>
        <v>9800000</v>
      </c>
      <c r="AA13" s="28" t="n">
        <f aca="false">Z13+S13</f>
        <v>9900000</v>
      </c>
      <c r="AB13" s="29" t="n">
        <f aca="false">AA13-Z13</f>
        <v>100000</v>
      </c>
    </row>
    <row r="14" customFormat="false" ht="15" hidden="false" customHeight="false" outlineLevel="0" collapsed="false">
      <c r="A14" s="19" t="n">
        <v>10</v>
      </c>
      <c r="B14" s="24" t="s">
        <v>86</v>
      </c>
      <c r="C14" s="30" t="s">
        <v>87</v>
      </c>
      <c r="D14" s="24" t="s">
        <v>63</v>
      </c>
      <c r="E14" s="30"/>
      <c r="F14" s="31"/>
      <c r="G14" s="30" t="s">
        <v>81</v>
      </c>
      <c r="H14" s="24" t="n">
        <v>10000000</v>
      </c>
      <c r="I14" s="24" t="n">
        <f aca="false">H14</f>
        <v>10000000</v>
      </c>
      <c r="J14" s="24"/>
      <c r="K14" s="24"/>
      <c r="L14" s="23"/>
      <c r="M14" s="24" t="n">
        <f aca="false">SUM(I14:L14)</f>
        <v>10000000</v>
      </c>
      <c r="N14" s="24" t="n">
        <v>0</v>
      </c>
      <c r="O14" s="24" t="n">
        <v>100000</v>
      </c>
      <c r="P14" s="24" t="n">
        <v>100000</v>
      </c>
      <c r="Q14" s="24" t="n">
        <v>100000</v>
      </c>
      <c r="R14" s="25" t="n">
        <f aca="false">SUM(M14:Q14)</f>
        <v>10300000</v>
      </c>
      <c r="S14" s="32" t="n">
        <v>100000</v>
      </c>
      <c r="T14" s="24" t="n">
        <v>100000</v>
      </c>
      <c r="U14" s="24" t="n">
        <v>100000</v>
      </c>
      <c r="V14" s="33" t="n">
        <v>0</v>
      </c>
      <c r="W14" s="24"/>
      <c r="X14" s="24" t="n">
        <f aca="false">T14+U14+V14+O14+P14</f>
        <v>400000</v>
      </c>
      <c r="Y14" s="32"/>
      <c r="Z14" s="27" t="n">
        <f aca="false">R14-S14-V14-W14-X14-Y14</f>
        <v>9800000</v>
      </c>
      <c r="AA14" s="28" t="n">
        <f aca="false">Z14+S14</f>
        <v>9900000</v>
      </c>
      <c r="AB14" s="29" t="n">
        <f aca="false">AA14-Z14</f>
        <v>100000</v>
      </c>
    </row>
    <row r="15" customFormat="false" ht="15" hidden="false" customHeight="false" outlineLevel="0" collapsed="false">
      <c r="A15" s="19" t="n">
        <v>11</v>
      </c>
      <c r="B15" s="24" t="s">
        <v>88</v>
      </c>
      <c r="C15" s="30" t="s">
        <v>89</v>
      </c>
      <c r="D15" s="24" t="s">
        <v>63</v>
      </c>
      <c r="E15" s="30"/>
      <c r="F15" s="31"/>
      <c r="G15" s="30" t="s">
        <v>81</v>
      </c>
      <c r="H15" s="24" t="n">
        <v>10000000</v>
      </c>
      <c r="I15" s="24" t="n">
        <f aca="false">H15</f>
        <v>10000000</v>
      </c>
      <c r="J15" s="24"/>
      <c r="K15" s="24"/>
      <c r="L15" s="23"/>
      <c r="M15" s="24" t="n">
        <f aca="false">SUM(I15:L15)</f>
        <v>10000000</v>
      </c>
      <c r="N15" s="24" t="n">
        <v>0</v>
      </c>
      <c r="O15" s="24" t="n">
        <v>100000</v>
      </c>
      <c r="P15" s="24" t="n">
        <v>100000</v>
      </c>
      <c r="Q15" s="24" t="n">
        <v>100000</v>
      </c>
      <c r="R15" s="25" t="n">
        <f aca="false">SUM(M15:Q15)</f>
        <v>10300000</v>
      </c>
      <c r="S15" s="32" t="n">
        <v>100000</v>
      </c>
      <c r="T15" s="24" t="n">
        <v>100000</v>
      </c>
      <c r="U15" s="24" t="n">
        <v>100000</v>
      </c>
      <c r="V15" s="33" t="n">
        <v>0</v>
      </c>
      <c r="W15" s="24"/>
      <c r="X15" s="24" t="n">
        <f aca="false">T15+U15+V15+O15+P15</f>
        <v>400000</v>
      </c>
      <c r="Y15" s="32"/>
      <c r="Z15" s="27" t="n">
        <f aca="false">R15-S15-V15-W15-X15-Y15</f>
        <v>9800000</v>
      </c>
      <c r="AA15" s="28" t="n">
        <f aca="false">Z15+S15</f>
        <v>9900000</v>
      </c>
      <c r="AB15" s="29" t="n">
        <f aca="false">AA15-Z15</f>
        <v>100000</v>
      </c>
    </row>
    <row r="16" customFormat="false" ht="15" hidden="false" customHeight="false" outlineLevel="0" collapsed="false">
      <c r="A16" s="19" t="n">
        <v>12</v>
      </c>
      <c r="B16" s="24" t="s">
        <v>90</v>
      </c>
      <c r="C16" s="30" t="s">
        <v>91</v>
      </c>
      <c r="D16" s="24" t="s">
        <v>63</v>
      </c>
      <c r="E16" s="30"/>
      <c r="F16" s="31"/>
      <c r="G16" s="30" t="s">
        <v>81</v>
      </c>
      <c r="H16" s="24" t="n">
        <v>10000000</v>
      </c>
      <c r="I16" s="24" t="n">
        <f aca="false">H16</f>
        <v>10000000</v>
      </c>
      <c r="J16" s="24"/>
      <c r="K16" s="24"/>
      <c r="L16" s="23"/>
      <c r="M16" s="24" t="n">
        <f aca="false">SUM(I16:L16)</f>
        <v>10000000</v>
      </c>
      <c r="N16" s="24" t="n">
        <v>0</v>
      </c>
      <c r="O16" s="24" t="n">
        <v>100000</v>
      </c>
      <c r="P16" s="24" t="n">
        <v>100000</v>
      </c>
      <c r="Q16" s="24" t="n">
        <v>100000</v>
      </c>
      <c r="R16" s="25" t="n">
        <f aca="false">SUM(M16:Q16)</f>
        <v>10300000</v>
      </c>
      <c r="S16" s="32" t="n">
        <v>100000</v>
      </c>
      <c r="T16" s="24" t="n">
        <v>100000</v>
      </c>
      <c r="U16" s="24" t="n">
        <v>100000</v>
      </c>
      <c r="V16" s="33" t="n">
        <v>0</v>
      </c>
      <c r="W16" s="24"/>
      <c r="X16" s="24" t="n">
        <f aca="false">T16+U16+V16+O16+P16</f>
        <v>400000</v>
      </c>
      <c r="Y16" s="32"/>
      <c r="Z16" s="27" t="n">
        <f aca="false">R16-S16-V16-W16-X16-Y16</f>
        <v>9800000</v>
      </c>
      <c r="AA16" s="28" t="n">
        <f aca="false">Z16+S16</f>
        <v>9900000</v>
      </c>
      <c r="AB16" s="29" t="n">
        <f aca="false">AA16-Z16</f>
        <v>100000</v>
      </c>
    </row>
    <row r="17" customFormat="false" ht="15" hidden="false" customHeight="false" outlineLevel="0" collapsed="false">
      <c r="A17" s="19" t="n">
        <v>13</v>
      </c>
      <c r="B17" s="24" t="s">
        <v>92</v>
      </c>
      <c r="C17" s="30" t="s">
        <v>93</v>
      </c>
      <c r="D17" s="24" t="s">
        <v>63</v>
      </c>
      <c r="E17" s="30"/>
      <c r="F17" s="31"/>
      <c r="G17" s="30" t="s">
        <v>81</v>
      </c>
      <c r="H17" s="24" t="n">
        <v>10000000</v>
      </c>
      <c r="I17" s="24" t="n">
        <f aca="false">H17</f>
        <v>10000000</v>
      </c>
      <c r="J17" s="24"/>
      <c r="K17" s="24"/>
      <c r="L17" s="23"/>
      <c r="M17" s="24" t="n">
        <f aca="false">SUM(I17:L17)</f>
        <v>10000000</v>
      </c>
      <c r="N17" s="24" t="n">
        <v>0</v>
      </c>
      <c r="O17" s="24" t="n">
        <v>100000</v>
      </c>
      <c r="P17" s="24" t="n">
        <v>100000</v>
      </c>
      <c r="Q17" s="24" t="n">
        <v>100000</v>
      </c>
      <c r="R17" s="25" t="n">
        <f aca="false">SUM(M17:Q17)</f>
        <v>10300000</v>
      </c>
      <c r="S17" s="32" t="n">
        <v>100000</v>
      </c>
      <c r="T17" s="24" t="n">
        <v>100000</v>
      </c>
      <c r="U17" s="24" t="n">
        <v>100000</v>
      </c>
      <c r="V17" s="33" t="n">
        <v>0</v>
      </c>
      <c r="W17" s="24" t="n">
        <v>250000</v>
      </c>
      <c r="X17" s="24" t="n">
        <f aca="false">T17+U17+V17+O17+P17</f>
        <v>400000</v>
      </c>
      <c r="Y17" s="32"/>
      <c r="Z17" s="27" t="n">
        <f aca="false">R17-S17-V17-W17-X17-Y17</f>
        <v>9550000</v>
      </c>
      <c r="AA17" s="28" t="n">
        <f aca="false">Z17+S17</f>
        <v>9650000</v>
      </c>
      <c r="AB17" s="29" t="n">
        <f aca="false">AA17-Z17</f>
        <v>100000</v>
      </c>
    </row>
    <row r="18" customFormat="false" ht="15" hidden="false" customHeight="false" outlineLevel="0" collapsed="false">
      <c r="A18" s="19" t="n">
        <v>14</v>
      </c>
      <c r="B18" s="24" t="s">
        <v>94</v>
      </c>
      <c r="C18" s="30" t="s">
        <v>95</v>
      </c>
      <c r="D18" s="24" t="s">
        <v>63</v>
      </c>
      <c r="E18" s="30"/>
      <c r="F18" s="31"/>
      <c r="G18" s="30" t="s">
        <v>81</v>
      </c>
      <c r="H18" s="24" t="n">
        <v>10000000</v>
      </c>
      <c r="I18" s="24" t="n">
        <f aca="false">H18</f>
        <v>10000000</v>
      </c>
      <c r="J18" s="24"/>
      <c r="K18" s="24"/>
      <c r="L18" s="23"/>
      <c r="M18" s="24" t="n">
        <f aca="false">SUM(I18:L18)</f>
        <v>10000000</v>
      </c>
      <c r="N18" s="24" t="n">
        <v>0</v>
      </c>
      <c r="O18" s="24" t="n">
        <v>100000</v>
      </c>
      <c r="P18" s="24" t="n">
        <v>100000</v>
      </c>
      <c r="Q18" s="24" t="n">
        <v>100000</v>
      </c>
      <c r="R18" s="25" t="n">
        <f aca="false">SUM(M18:Q18)</f>
        <v>10300000</v>
      </c>
      <c r="S18" s="32" t="n">
        <v>100000</v>
      </c>
      <c r="T18" s="24" t="n">
        <v>100000</v>
      </c>
      <c r="U18" s="24" t="n">
        <v>100000</v>
      </c>
      <c r="V18" s="33" t="n">
        <v>0</v>
      </c>
      <c r="W18" s="24"/>
      <c r="X18" s="24" t="n">
        <f aca="false">T18+U18+V18+O18+P18</f>
        <v>400000</v>
      </c>
      <c r="Y18" s="32"/>
      <c r="Z18" s="27" t="n">
        <f aca="false">R18-S18-V18-W18-X18-Y18</f>
        <v>9800000</v>
      </c>
      <c r="AA18" s="28" t="n">
        <f aca="false">Z18+S18</f>
        <v>9900000</v>
      </c>
      <c r="AB18" s="29" t="n">
        <f aca="false">AA18-Z18</f>
        <v>100000</v>
      </c>
    </row>
    <row r="19" customFormat="false" ht="15" hidden="false" customHeight="false" outlineLevel="0" collapsed="false">
      <c r="A19" s="19" t="n">
        <v>15</v>
      </c>
      <c r="B19" s="24" t="s">
        <v>96</v>
      </c>
      <c r="C19" s="30" t="s">
        <v>97</v>
      </c>
      <c r="D19" s="24" t="s">
        <v>63</v>
      </c>
      <c r="E19" s="30"/>
      <c r="F19" s="31"/>
      <c r="G19" s="30" t="s">
        <v>81</v>
      </c>
      <c r="H19" s="24" t="n">
        <v>10000000</v>
      </c>
      <c r="I19" s="24" t="n">
        <f aca="false">H19</f>
        <v>10000000</v>
      </c>
      <c r="J19" s="24"/>
      <c r="K19" s="24"/>
      <c r="L19" s="23"/>
      <c r="M19" s="24" t="n">
        <f aca="false">SUM(I19:L19)</f>
        <v>10000000</v>
      </c>
      <c r="N19" s="24" t="n">
        <v>0</v>
      </c>
      <c r="O19" s="24" t="n">
        <v>100000</v>
      </c>
      <c r="P19" s="24" t="n">
        <v>100000</v>
      </c>
      <c r="Q19" s="24" t="n">
        <v>100000</v>
      </c>
      <c r="R19" s="25" t="n">
        <f aca="false">SUM(M19:Q19)</f>
        <v>10300000</v>
      </c>
      <c r="S19" s="32" t="n">
        <v>100000</v>
      </c>
      <c r="T19" s="24" t="n">
        <v>100000</v>
      </c>
      <c r="U19" s="24" t="n">
        <v>100000</v>
      </c>
      <c r="V19" s="33" t="n">
        <v>0</v>
      </c>
      <c r="W19" s="24"/>
      <c r="X19" s="24" t="n">
        <f aca="false">T19+U19+V19+O19+P19</f>
        <v>400000</v>
      </c>
      <c r="Y19" s="32"/>
      <c r="Z19" s="27" t="n">
        <f aca="false">R19-S19-V19-W19-X19-Y19</f>
        <v>9800000</v>
      </c>
      <c r="AA19" s="28" t="n">
        <f aca="false">Z19+S19</f>
        <v>9900000</v>
      </c>
      <c r="AB19" s="29" t="n">
        <f aca="false">AA19-Z19</f>
        <v>100000</v>
      </c>
    </row>
    <row r="20" customFormat="false" ht="15" hidden="false" customHeight="false" outlineLevel="0" collapsed="false">
      <c r="A20" s="19" t="n">
        <v>16</v>
      </c>
      <c r="B20" s="24" t="s">
        <v>98</v>
      </c>
      <c r="C20" s="30" t="s">
        <v>99</v>
      </c>
      <c r="D20" s="24" t="s">
        <v>63</v>
      </c>
      <c r="E20" s="30"/>
      <c r="F20" s="31"/>
      <c r="G20" s="30" t="s">
        <v>81</v>
      </c>
      <c r="H20" s="24" t="n">
        <v>10000000</v>
      </c>
      <c r="I20" s="24" t="n">
        <f aca="false">H20</f>
        <v>10000000</v>
      </c>
      <c r="J20" s="24"/>
      <c r="K20" s="24"/>
      <c r="L20" s="23"/>
      <c r="M20" s="24" t="n">
        <f aca="false">SUM(I20:L20)</f>
        <v>10000000</v>
      </c>
      <c r="N20" s="24" t="n">
        <v>0</v>
      </c>
      <c r="O20" s="24" t="n">
        <v>100000</v>
      </c>
      <c r="P20" s="24" t="n">
        <v>100000</v>
      </c>
      <c r="Q20" s="24" t="n">
        <v>100000</v>
      </c>
      <c r="R20" s="25" t="n">
        <f aca="false">SUM(M20:Q20)</f>
        <v>10300000</v>
      </c>
      <c r="S20" s="32" t="n">
        <v>100000</v>
      </c>
      <c r="T20" s="24" t="n">
        <v>100000</v>
      </c>
      <c r="U20" s="24" t="n">
        <v>100000</v>
      </c>
      <c r="V20" s="33" t="n">
        <v>0</v>
      </c>
      <c r="W20" s="24"/>
      <c r="X20" s="24" t="n">
        <f aca="false">T20+U20+V20+O20+P20</f>
        <v>400000</v>
      </c>
      <c r="Y20" s="32"/>
      <c r="Z20" s="27" t="n">
        <f aca="false">R20-S20-V20-W20-X20-Y20</f>
        <v>9800000</v>
      </c>
      <c r="AA20" s="28" t="n">
        <f aca="false">Z20+S20</f>
        <v>9900000</v>
      </c>
      <c r="AB20" s="29" t="n">
        <f aca="false">AA20-Z20</f>
        <v>100000</v>
      </c>
    </row>
    <row r="21" customFormat="false" ht="15" hidden="false" customHeight="false" outlineLevel="0" collapsed="false">
      <c r="A21" s="19" t="n">
        <v>17</v>
      </c>
      <c r="B21" s="24" t="s">
        <v>100</v>
      </c>
      <c r="C21" s="30" t="s">
        <v>101</v>
      </c>
      <c r="D21" s="24" t="s">
        <v>63</v>
      </c>
      <c r="E21" s="30"/>
      <c r="F21" s="31"/>
      <c r="G21" s="30" t="s">
        <v>81</v>
      </c>
      <c r="H21" s="24" t="n">
        <v>10000000</v>
      </c>
      <c r="I21" s="24" t="n">
        <f aca="false">H21</f>
        <v>10000000</v>
      </c>
      <c r="J21" s="24"/>
      <c r="K21" s="24"/>
      <c r="L21" s="23"/>
      <c r="M21" s="24" t="n">
        <f aca="false">SUM(I21:L21)</f>
        <v>10000000</v>
      </c>
      <c r="N21" s="24" t="n">
        <v>0</v>
      </c>
      <c r="O21" s="24" t="n">
        <v>100000</v>
      </c>
      <c r="P21" s="24" t="n">
        <v>100000</v>
      </c>
      <c r="Q21" s="24" t="n">
        <v>100000</v>
      </c>
      <c r="R21" s="25" t="n">
        <f aca="false">SUM(M21:Q21)</f>
        <v>10300000</v>
      </c>
      <c r="S21" s="32" t="n">
        <v>100000</v>
      </c>
      <c r="T21" s="24" t="n">
        <v>100000</v>
      </c>
      <c r="U21" s="24" t="n">
        <v>100000</v>
      </c>
      <c r="V21" s="33" t="n">
        <v>0</v>
      </c>
      <c r="W21" s="24"/>
      <c r="X21" s="24" t="n">
        <f aca="false">T21+U21+V21+O21+P21</f>
        <v>400000</v>
      </c>
      <c r="Y21" s="32"/>
      <c r="Z21" s="27" t="n">
        <f aca="false">R21-S21-V21-W21-X21-Y21</f>
        <v>9800000</v>
      </c>
      <c r="AA21" s="28" t="n">
        <f aca="false">Z21+S21</f>
        <v>9900000</v>
      </c>
      <c r="AB21" s="29" t="n">
        <f aca="false">AA21-Z21</f>
        <v>100000</v>
      </c>
    </row>
    <row r="22" customFormat="false" ht="15" hidden="false" customHeight="false" outlineLevel="0" collapsed="false">
      <c r="A22" s="19" t="n">
        <v>18</v>
      </c>
      <c r="B22" s="24" t="s">
        <v>102</v>
      </c>
      <c r="C22" s="30" t="s">
        <v>103</v>
      </c>
      <c r="D22" s="24" t="s">
        <v>63</v>
      </c>
      <c r="E22" s="30"/>
      <c r="F22" s="31"/>
      <c r="G22" s="30" t="s">
        <v>81</v>
      </c>
      <c r="H22" s="24" t="n">
        <v>10000000</v>
      </c>
      <c r="I22" s="24" t="n">
        <f aca="false">H22</f>
        <v>10000000</v>
      </c>
      <c r="J22" s="24"/>
      <c r="K22" s="24"/>
      <c r="L22" s="23"/>
      <c r="M22" s="24" t="n">
        <f aca="false">SUM(I22:L22)</f>
        <v>10000000</v>
      </c>
      <c r="N22" s="24" t="n">
        <v>0</v>
      </c>
      <c r="O22" s="24" t="n">
        <v>100000</v>
      </c>
      <c r="P22" s="24" t="n">
        <v>100000</v>
      </c>
      <c r="Q22" s="24" t="n">
        <v>100000</v>
      </c>
      <c r="R22" s="25" t="n">
        <f aca="false">SUM(M22:Q22)</f>
        <v>10300000</v>
      </c>
      <c r="S22" s="32" t="n">
        <v>100000</v>
      </c>
      <c r="T22" s="24" t="n">
        <v>100000</v>
      </c>
      <c r="U22" s="24" t="n">
        <v>100000</v>
      </c>
      <c r="V22" s="33" t="n">
        <v>0</v>
      </c>
      <c r="W22" s="24"/>
      <c r="X22" s="24" t="n">
        <f aca="false">T22+U22+V22+O22+P22</f>
        <v>400000</v>
      </c>
      <c r="Y22" s="32"/>
      <c r="Z22" s="27" t="n">
        <f aca="false">R22-S22-V22-W22-X22-Y22</f>
        <v>9800000</v>
      </c>
      <c r="AA22" s="28" t="n">
        <f aca="false">Z22+S22</f>
        <v>9900000</v>
      </c>
      <c r="AB22" s="29" t="n">
        <f aca="false">AA22-Z22</f>
        <v>100000</v>
      </c>
    </row>
    <row r="23" customFormat="false" ht="15" hidden="false" customHeight="false" outlineLevel="0" collapsed="false">
      <c r="A23" s="19" t="n">
        <v>19</v>
      </c>
      <c r="B23" s="24" t="s">
        <v>104</v>
      </c>
      <c r="C23" s="30" t="s">
        <v>105</v>
      </c>
      <c r="D23" s="24" t="s">
        <v>63</v>
      </c>
      <c r="E23" s="30"/>
      <c r="F23" s="31"/>
      <c r="G23" s="30" t="s">
        <v>106</v>
      </c>
      <c r="H23" s="24" t="n">
        <v>10000000</v>
      </c>
      <c r="I23" s="24" t="n">
        <f aca="false">H23</f>
        <v>10000000</v>
      </c>
      <c r="J23" s="24"/>
      <c r="K23" s="24"/>
      <c r="L23" s="23"/>
      <c r="M23" s="24" t="n">
        <f aca="false">SUM(I23:L23)</f>
        <v>10000000</v>
      </c>
      <c r="N23" s="24" t="n">
        <v>0</v>
      </c>
      <c r="O23" s="24" t="n">
        <v>100000</v>
      </c>
      <c r="P23" s="24" t="n">
        <v>100000</v>
      </c>
      <c r="Q23" s="24" t="n">
        <v>100000</v>
      </c>
      <c r="R23" s="25" t="n">
        <f aca="false">SUM(M23:Q23)</f>
        <v>10300000</v>
      </c>
      <c r="S23" s="32" t="n">
        <v>100000</v>
      </c>
      <c r="T23" s="24" t="n">
        <v>100000</v>
      </c>
      <c r="U23" s="24" t="n">
        <v>100000</v>
      </c>
      <c r="V23" s="33" t="n">
        <v>0</v>
      </c>
      <c r="W23" s="24"/>
      <c r="X23" s="24" t="n">
        <f aca="false">T23+U23+V23+O23+P23</f>
        <v>400000</v>
      </c>
      <c r="Y23" s="32"/>
      <c r="Z23" s="27" t="n">
        <f aca="false">R23-S23-V23-W23-X23-Y23</f>
        <v>9800000</v>
      </c>
      <c r="AA23" s="28" t="n">
        <f aca="false">Z23+S23</f>
        <v>9900000</v>
      </c>
      <c r="AB23" s="29" t="n">
        <f aca="false">AA23-Z23</f>
        <v>100000</v>
      </c>
    </row>
    <row r="24" customFormat="false" ht="15" hidden="false" customHeight="false" outlineLevel="0" collapsed="false">
      <c r="A24" s="19" t="n">
        <v>20</v>
      </c>
      <c r="B24" s="24" t="s">
        <v>107</v>
      </c>
      <c r="C24" s="30" t="s">
        <v>108</v>
      </c>
      <c r="D24" s="24" t="s">
        <v>63</v>
      </c>
      <c r="E24" s="30"/>
      <c r="F24" s="31"/>
      <c r="G24" s="30" t="s">
        <v>106</v>
      </c>
      <c r="H24" s="24" t="n">
        <v>10000000</v>
      </c>
      <c r="I24" s="24" t="n">
        <f aca="false">H24</f>
        <v>10000000</v>
      </c>
      <c r="J24" s="24"/>
      <c r="K24" s="24" t="n">
        <v>1418728.32369942</v>
      </c>
      <c r="L24" s="23"/>
      <c r="M24" s="24" t="n">
        <f aca="false">SUM(I24:L24)</f>
        <v>11418728.3236994</v>
      </c>
      <c r="N24" s="24" t="n">
        <v>0</v>
      </c>
      <c r="O24" s="24" t="n">
        <v>100000</v>
      </c>
      <c r="P24" s="24" t="n">
        <v>100000</v>
      </c>
      <c r="Q24" s="24" t="n">
        <v>100000</v>
      </c>
      <c r="R24" s="25" t="n">
        <f aca="false">SUM(M24:Q24)</f>
        <v>11718728.3236994</v>
      </c>
      <c r="S24" s="32" t="n">
        <v>100000</v>
      </c>
      <c r="T24" s="24" t="n">
        <v>100000</v>
      </c>
      <c r="U24" s="24" t="n">
        <v>100000</v>
      </c>
      <c r="V24" s="33" t="n">
        <v>0</v>
      </c>
      <c r="W24" s="24"/>
      <c r="X24" s="24" t="n">
        <f aca="false">T24+U24+V24+O24+P24</f>
        <v>400000</v>
      </c>
      <c r="Y24" s="32"/>
      <c r="Z24" s="27" t="n">
        <f aca="false">R24-S24-V24-W24-X24-Y24</f>
        <v>11218728.3236994</v>
      </c>
      <c r="AA24" s="28" t="n">
        <f aca="false">Z24+S24</f>
        <v>11318728.3236994</v>
      </c>
      <c r="AB24" s="29" t="n">
        <f aca="false">AA24-Z24</f>
        <v>100000</v>
      </c>
    </row>
    <row r="25" customFormat="false" ht="15" hidden="false" customHeight="false" outlineLevel="0" collapsed="false">
      <c r="A25" s="19" t="n">
        <v>21</v>
      </c>
      <c r="B25" s="24" t="s">
        <v>109</v>
      </c>
      <c r="C25" s="30" t="s">
        <v>110</v>
      </c>
      <c r="D25" s="24" t="s">
        <v>63</v>
      </c>
      <c r="E25" s="30"/>
      <c r="F25" s="31"/>
      <c r="G25" s="30" t="s">
        <v>111</v>
      </c>
      <c r="H25" s="24" t="n">
        <v>10000000</v>
      </c>
      <c r="I25" s="24" t="n">
        <f aca="false">H25</f>
        <v>10000000</v>
      </c>
      <c r="J25" s="24"/>
      <c r="K25" s="24"/>
      <c r="L25" s="23"/>
      <c r="M25" s="24" t="n">
        <f aca="false">SUM(I25:L25)</f>
        <v>10000000</v>
      </c>
      <c r="N25" s="24" t="n">
        <v>0</v>
      </c>
      <c r="O25" s="24" t="n">
        <v>100000</v>
      </c>
      <c r="P25" s="24" t="n">
        <v>100000</v>
      </c>
      <c r="Q25" s="24" t="n">
        <v>100000</v>
      </c>
      <c r="R25" s="25" t="n">
        <f aca="false">SUM(M25:Q25)</f>
        <v>10300000</v>
      </c>
      <c r="S25" s="32" t="n">
        <v>100000</v>
      </c>
      <c r="T25" s="24" t="n">
        <v>100000</v>
      </c>
      <c r="U25" s="24" t="n">
        <v>100000</v>
      </c>
      <c r="V25" s="33" t="n">
        <v>0</v>
      </c>
      <c r="W25" s="24"/>
      <c r="X25" s="24" t="n">
        <f aca="false">T25+U25+V25+O25+P25</f>
        <v>400000</v>
      </c>
      <c r="Y25" s="32"/>
      <c r="Z25" s="27" t="n">
        <f aca="false">R25-S25-V25-W25-X25-Y25</f>
        <v>9800000</v>
      </c>
      <c r="AA25" s="28" t="n">
        <f aca="false">Z25+S25</f>
        <v>9900000</v>
      </c>
      <c r="AB25" s="29" t="n">
        <f aca="false">AA25-Z25</f>
        <v>100000</v>
      </c>
    </row>
    <row r="26" customFormat="false" ht="15" hidden="false" customHeight="false" outlineLevel="0" collapsed="false">
      <c r="A26" s="19" t="n">
        <v>22</v>
      </c>
      <c r="B26" s="24" t="s">
        <v>112</v>
      </c>
      <c r="C26" s="30" t="s">
        <v>113</v>
      </c>
      <c r="D26" s="24" t="s">
        <v>63</v>
      </c>
      <c r="E26" s="30"/>
      <c r="F26" s="31"/>
      <c r="G26" s="30" t="s">
        <v>111</v>
      </c>
      <c r="H26" s="24" t="n">
        <v>10000000</v>
      </c>
      <c r="I26" s="24" t="n">
        <f aca="false">H26</f>
        <v>10000000</v>
      </c>
      <c r="J26" s="24"/>
      <c r="K26" s="24"/>
      <c r="L26" s="23"/>
      <c r="M26" s="24" t="n">
        <f aca="false">SUM(I26:L26)</f>
        <v>10000000</v>
      </c>
      <c r="N26" s="24" t="n">
        <v>0</v>
      </c>
      <c r="O26" s="24" t="n">
        <v>100000</v>
      </c>
      <c r="P26" s="24" t="n">
        <v>100000</v>
      </c>
      <c r="Q26" s="24" t="n">
        <v>100000</v>
      </c>
      <c r="R26" s="25" t="n">
        <f aca="false">SUM(M26:Q26)</f>
        <v>10300000</v>
      </c>
      <c r="S26" s="32" t="n">
        <v>100000</v>
      </c>
      <c r="T26" s="24" t="n">
        <v>100000</v>
      </c>
      <c r="U26" s="24" t="n">
        <v>100000</v>
      </c>
      <c r="V26" s="33" t="n">
        <v>0</v>
      </c>
      <c r="W26" s="24" t="n">
        <v>300000</v>
      </c>
      <c r="X26" s="24" t="n">
        <f aca="false">T26+U26+V26+O26+P26</f>
        <v>400000</v>
      </c>
      <c r="Y26" s="32"/>
      <c r="Z26" s="27" t="n">
        <f aca="false">R26-S26-V26-W26-X26-Y26</f>
        <v>9500000</v>
      </c>
      <c r="AA26" s="28" t="n">
        <f aca="false">Z26+S26</f>
        <v>9600000</v>
      </c>
      <c r="AB26" s="29" t="n">
        <f aca="false">AA26-Z26</f>
        <v>100000</v>
      </c>
    </row>
    <row r="27" customFormat="false" ht="15" hidden="false" customHeight="false" outlineLevel="0" collapsed="false">
      <c r="A27" s="19" t="n">
        <v>23</v>
      </c>
      <c r="B27" s="24" t="s">
        <v>114</v>
      </c>
      <c r="C27" s="30" t="s">
        <v>115</v>
      </c>
      <c r="D27" s="24" t="s">
        <v>63</v>
      </c>
      <c r="E27" s="30"/>
      <c r="F27" s="31"/>
      <c r="G27" s="30" t="s">
        <v>111</v>
      </c>
      <c r="H27" s="24" t="n">
        <v>10000000</v>
      </c>
      <c r="I27" s="24" t="n">
        <f aca="false">H27</f>
        <v>10000000</v>
      </c>
      <c r="J27" s="24"/>
      <c r="K27" s="24"/>
      <c r="L27" s="23"/>
      <c r="M27" s="24" t="n">
        <f aca="false">SUM(I27:L27)</f>
        <v>10000000</v>
      </c>
      <c r="N27" s="24" t="n">
        <v>0</v>
      </c>
      <c r="O27" s="24" t="n">
        <v>100000</v>
      </c>
      <c r="P27" s="24" t="n">
        <v>100000</v>
      </c>
      <c r="Q27" s="24" t="n">
        <v>100000</v>
      </c>
      <c r="R27" s="25" t="n">
        <f aca="false">SUM(M27:Q27)</f>
        <v>10300000</v>
      </c>
      <c r="S27" s="32" t="n">
        <v>100000</v>
      </c>
      <c r="T27" s="24" t="n">
        <v>100000</v>
      </c>
      <c r="U27" s="24" t="n">
        <v>100000</v>
      </c>
      <c r="V27" s="33" t="n">
        <v>0</v>
      </c>
      <c r="W27" s="24"/>
      <c r="X27" s="24" t="n">
        <f aca="false">T27+U27+V27+O27+P27</f>
        <v>400000</v>
      </c>
      <c r="Y27" s="32"/>
      <c r="Z27" s="27" t="n">
        <f aca="false">R27-S27-V27-W27-X27-Y27</f>
        <v>9800000</v>
      </c>
      <c r="AA27" s="28" t="n">
        <f aca="false">Z27+S27</f>
        <v>9900000</v>
      </c>
      <c r="AB27" s="29" t="n">
        <f aca="false">AA27-Z27</f>
        <v>100000</v>
      </c>
    </row>
    <row r="28" customFormat="false" ht="15" hidden="false" customHeight="false" outlineLevel="0" collapsed="false">
      <c r="A28" s="19" t="n">
        <v>24</v>
      </c>
      <c r="B28" s="24" t="s">
        <v>116</v>
      </c>
      <c r="C28" s="30" t="s">
        <v>117</v>
      </c>
      <c r="D28" s="24" t="s">
        <v>63</v>
      </c>
      <c r="E28" s="30"/>
      <c r="F28" s="31"/>
      <c r="G28" s="30" t="s">
        <v>111</v>
      </c>
      <c r="H28" s="24" t="n">
        <v>10000000</v>
      </c>
      <c r="I28" s="24" t="n">
        <f aca="false">H28</f>
        <v>10000000</v>
      </c>
      <c r="J28" s="24"/>
      <c r="K28" s="24"/>
      <c r="L28" s="23"/>
      <c r="M28" s="24" t="n">
        <f aca="false">SUM(I28:L28)</f>
        <v>10000000</v>
      </c>
      <c r="N28" s="24" t="n">
        <v>0</v>
      </c>
      <c r="O28" s="24" t="n">
        <v>100000</v>
      </c>
      <c r="P28" s="24" t="n">
        <v>100000</v>
      </c>
      <c r="Q28" s="24" t="n">
        <v>100000</v>
      </c>
      <c r="R28" s="25" t="n">
        <f aca="false">SUM(M28:Q28)</f>
        <v>10300000</v>
      </c>
      <c r="S28" s="32" t="n">
        <v>100000</v>
      </c>
      <c r="T28" s="24" t="n">
        <v>100000</v>
      </c>
      <c r="U28" s="24" t="n">
        <v>100000</v>
      </c>
      <c r="V28" s="33" t="n">
        <v>0</v>
      </c>
      <c r="W28" s="24"/>
      <c r="X28" s="24" t="n">
        <f aca="false">T28+U28+V28+O28+P28</f>
        <v>400000</v>
      </c>
      <c r="Y28" s="32"/>
      <c r="Z28" s="27" t="n">
        <f aca="false">R28-S28-V28-W28-X28-Y28</f>
        <v>9800000</v>
      </c>
      <c r="AA28" s="28" t="n">
        <f aca="false">Z28+S28</f>
        <v>9900000</v>
      </c>
      <c r="AB28" s="29" t="n">
        <f aca="false">AA28-Z28</f>
        <v>100000</v>
      </c>
    </row>
    <row r="29" customFormat="false" ht="15" hidden="false" customHeight="false" outlineLevel="0" collapsed="false">
      <c r="A29" s="19" t="n">
        <v>25</v>
      </c>
      <c r="B29" s="24" t="s">
        <v>118</v>
      </c>
      <c r="C29" s="30" t="s">
        <v>119</v>
      </c>
      <c r="D29" s="24" t="s">
        <v>63</v>
      </c>
      <c r="E29" s="30"/>
      <c r="F29" s="31"/>
      <c r="G29" s="30" t="s">
        <v>111</v>
      </c>
      <c r="H29" s="24" t="n">
        <v>10000000</v>
      </c>
      <c r="I29" s="24" t="n">
        <f aca="false">H29</f>
        <v>10000000</v>
      </c>
      <c r="J29" s="24"/>
      <c r="K29" s="24"/>
      <c r="L29" s="23"/>
      <c r="M29" s="24" t="n">
        <f aca="false">SUM(I29:L29)</f>
        <v>10000000</v>
      </c>
      <c r="N29" s="24" t="n">
        <v>0</v>
      </c>
      <c r="O29" s="24" t="n">
        <v>100000</v>
      </c>
      <c r="P29" s="24" t="n">
        <v>100000</v>
      </c>
      <c r="Q29" s="24" t="n">
        <v>100000</v>
      </c>
      <c r="R29" s="25" t="n">
        <f aca="false">SUM(M29:Q29)</f>
        <v>10300000</v>
      </c>
      <c r="S29" s="32" t="n">
        <v>100000</v>
      </c>
      <c r="T29" s="24" t="n">
        <v>100000</v>
      </c>
      <c r="U29" s="24" t="n">
        <v>100000</v>
      </c>
      <c r="V29" s="33" t="n">
        <v>0</v>
      </c>
      <c r="W29" s="24"/>
      <c r="X29" s="24" t="n">
        <f aca="false">T29+U29+V29+O29+P29</f>
        <v>400000</v>
      </c>
      <c r="Y29" s="32"/>
      <c r="Z29" s="27" t="n">
        <f aca="false">R29-S29-V29-W29-X29-Y29</f>
        <v>9800000</v>
      </c>
      <c r="AA29" s="28" t="n">
        <f aca="false">Z29+S29</f>
        <v>9900000</v>
      </c>
      <c r="AB29" s="29" t="n">
        <f aca="false">AA29-Z29</f>
        <v>100000</v>
      </c>
    </row>
    <row r="30" customFormat="false" ht="15" hidden="false" customHeight="false" outlineLevel="0" collapsed="false">
      <c r="A30" s="19" t="n">
        <v>26</v>
      </c>
      <c r="B30" s="24" t="s">
        <v>120</v>
      </c>
      <c r="C30" s="30" t="s">
        <v>121</v>
      </c>
      <c r="D30" s="24" t="s">
        <v>63</v>
      </c>
      <c r="E30" s="30"/>
      <c r="F30" s="31"/>
      <c r="G30" s="30" t="s">
        <v>122</v>
      </c>
      <c r="H30" s="24" t="n">
        <v>10000000</v>
      </c>
      <c r="I30" s="24" t="n">
        <f aca="false">H30</f>
        <v>10000000</v>
      </c>
      <c r="J30" s="24"/>
      <c r="K30" s="24"/>
      <c r="L30" s="23"/>
      <c r="M30" s="24" t="n">
        <f aca="false">SUM(I30:L30)</f>
        <v>10000000</v>
      </c>
      <c r="N30" s="24" t="n">
        <v>0</v>
      </c>
      <c r="O30" s="24" t="n">
        <v>100000</v>
      </c>
      <c r="P30" s="24" t="n">
        <v>100000</v>
      </c>
      <c r="Q30" s="24" t="n">
        <v>100000</v>
      </c>
      <c r="R30" s="25" t="n">
        <f aca="false">SUM(M30:Q30)</f>
        <v>10300000</v>
      </c>
      <c r="S30" s="32" t="n">
        <v>100000</v>
      </c>
      <c r="T30" s="24" t="n">
        <v>100000</v>
      </c>
      <c r="U30" s="24" t="n">
        <v>100000</v>
      </c>
      <c r="V30" s="33" t="n">
        <v>0</v>
      </c>
      <c r="W30" s="24"/>
      <c r="X30" s="24" t="n">
        <f aca="false">T30+U30+V30+O30+P30</f>
        <v>400000</v>
      </c>
      <c r="Y30" s="32"/>
      <c r="Z30" s="27" t="n">
        <f aca="false">R30-S30-V30-W30-X30-Y30</f>
        <v>9800000</v>
      </c>
      <c r="AA30" s="28" t="n">
        <f aca="false">Z30+S30</f>
        <v>9900000</v>
      </c>
      <c r="AB30" s="29" t="n">
        <f aca="false">AA30-Z30</f>
        <v>100000</v>
      </c>
    </row>
    <row r="31" customFormat="false" ht="15" hidden="false" customHeight="false" outlineLevel="0" collapsed="false">
      <c r="A31" s="19" t="n">
        <v>27</v>
      </c>
      <c r="B31" s="24" t="s">
        <v>123</v>
      </c>
      <c r="C31" s="30" t="s">
        <v>124</v>
      </c>
      <c r="D31" s="24" t="s">
        <v>63</v>
      </c>
      <c r="E31" s="30"/>
      <c r="F31" s="31"/>
      <c r="G31" s="30" t="s">
        <v>125</v>
      </c>
      <c r="H31" s="24" t="n">
        <v>10000000</v>
      </c>
      <c r="I31" s="24" t="n">
        <f aca="false">H31</f>
        <v>10000000</v>
      </c>
      <c r="J31" s="24"/>
      <c r="K31" s="24"/>
      <c r="L31" s="23"/>
      <c r="M31" s="24" t="n">
        <f aca="false">SUM(I31:L31)</f>
        <v>10000000</v>
      </c>
      <c r="N31" s="24" t="n">
        <v>0</v>
      </c>
      <c r="O31" s="24" t="n">
        <v>100000</v>
      </c>
      <c r="P31" s="24" t="n">
        <v>100000</v>
      </c>
      <c r="Q31" s="24" t="n">
        <v>100000</v>
      </c>
      <c r="R31" s="25" t="n">
        <f aca="false">SUM(M31:Q31)</f>
        <v>10300000</v>
      </c>
      <c r="S31" s="32" t="n">
        <v>100000</v>
      </c>
      <c r="T31" s="24" t="n">
        <v>100000</v>
      </c>
      <c r="U31" s="24" t="n">
        <v>100000</v>
      </c>
      <c r="V31" s="33" t="n">
        <v>0</v>
      </c>
      <c r="W31" s="24"/>
      <c r="X31" s="24" t="n">
        <f aca="false">T31+U31+V31+O31+P31</f>
        <v>400000</v>
      </c>
      <c r="Y31" s="32"/>
      <c r="Z31" s="27" t="n">
        <f aca="false">R31-S31-V31-W31-X31-Y31</f>
        <v>9800000</v>
      </c>
      <c r="AA31" s="28" t="n">
        <f aca="false">Z31+S31</f>
        <v>9900000</v>
      </c>
      <c r="AB31" s="29" t="n">
        <f aca="false">AA31-Z31</f>
        <v>100000</v>
      </c>
    </row>
    <row r="32" customFormat="false" ht="15" hidden="false" customHeight="false" outlineLevel="0" collapsed="false">
      <c r="A32" s="19" t="n">
        <v>28</v>
      </c>
      <c r="B32" s="24" t="s">
        <v>126</v>
      </c>
      <c r="C32" s="30" t="s">
        <v>127</v>
      </c>
      <c r="D32" s="24" t="s">
        <v>63</v>
      </c>
      <c r="E32" s="30"/>
      <c r="F32" s="31"/>
      <c r="G32" s="30" t="s">
        <v>128</v>
      </c>
      <c r="H32" s="24" t="n">
        <v>10000000</v>
      </c>
      <c r="I32" s="24" t="n">
        <f aca="false">H32</f>
        <v>10000000</v>
      </c>
      <c r="J32" s="24"/>
      <c r="K32" s="24"/>
      <c r="L32" s="23"/>
      <c r="M32" s="24" t="n">
        <f aca="false">SUM(I32:L32)</f>
        <v>10000000</v>
      </c>
      <c r="N32" s="24" t="n">
        <v>0</v>
      </c>
      <c r="O32" s="24" t="n">
        <v>100000</v>
      </c>
      <c r="P32" s="24" t="n">
        <v>100000</v>
      </c>
      <c r="Q32" s="24" t="n">
        <v>100000</v>
      </c>
      <c r="R32" s="25" t="n">
        <f aca="false">SUM(M32:Q32)</f>
        <v>10300000</v>
      </c>
      <c r="S32" s="32" t="n">
        <v>100000</v>
      </c>
      <c r="T32" s="24" t="n">
        <v>100000</v>
      </c>
      <c r="U32" s="24" t="n">
        <v>100000</v>
      </c>
      <c r="V32" s="33" t="n">
        <v>0</v>
      </c>
      <c r="W32" s="24"/>
      <c r="X32" s="24" t="n">
        <f aca="false">T32+U32+V32+O32+P32</f>
        <v>400000</v>
      </c>
      <c r="Y32" s="32"/>
      <c r="Z32" s="27" t="n">
        <f aca="false">R32-S32-V32-W32-X32-Y32</f>
        <v>9800000</v>
      </c>
      <c r="AA32" s="28" t="n">
        <f aca="false">Z32+S32</f>
        <v>9900000</v>
      </c>
      <c r="AB32" s="29" t="n">
        <f aca="false">AA32-Z32</f>
        <v>100000</v>
      </c>
    </row>
    <row r="33" customFormat="false" ht="15" hidden="false" customHeight="false" outlineLevel="0" collapsed="false">
      <c r="A33" s="19" t="n">
        <v>29</v>
      </c>
      <c r="B33" s="24" t="s">
        <v>129</v>
      </c>
      <c r="C33" s="30" t="s">
        <v>130</v>
      </c>
      <c r="D33" s="24" t="s">
        <v>63</v>
      </c>
      <c r="E33" s="30"/>
      <c r="F33" s="31"/>
      <c r="G33" s="30" t="s">
        <v>128</v>
      </c>
      <c r="H33" s="24" t="n">
        <v>10000000</v>
      </c>
      <c r="I33" s="24" t="n">
        <f aca="false">H33</f>
        <v>10000000</v>
      </c>
      <c r="J33" s="24"/>
      <c r="K33" s="24"/>
      <c r="L33" s="23"/>
      <c r="M33" s="24" t="n">
        <f aca="false">SUM(I33:L33)</f>
        <v>10000000</v>
      </c>
      <c r="N33" s="24" t="n">
        <v>0</v>
      </c>
      <c r="O33" s="24" t="n">
        <v>100000</v>
      </c>
      <c r="P33" s="24" t="n">
        <v>100000</v>
      </c>
      <c r="Q33" s="24" t="n">
        <v>100000</v>
      </c>
      <c r="R33" s="25" t="n">
        <f aca="false">SUM(M33:Q33)</f>
        <v>10300000</v>
      </c>
      <c r="S33" s="32" t="n">
        <v>100000</v>
      </c>
      <c r="T33" s="24" t="n">
        <v>100000</v>
      </c>
      <c r="U33" s="24" t="n">
        <v>100000</v>
      </c>
      <c r="V33" s="33" t="n">
        <v>0</v>
      </c>
      <c r="W33" s="24"/>
      <c r="X33" s="24" t="n">
        <f aca="false">T33+U33+V33+O33+P33</f>
        <v>400000</v>
      </c>
      <c r="Y33" s="32"/>
      <c r="Z33" s="27" t="n">
        <f aca="false">R33-S33-V33-W33-X33-Y33</f>
        <v>9800000</v>
      </c>
      <c r="AA33" s="28" t="n">
        <f aca="false">Z33+S33</f>
        <v>9900000</v>
      </c>
      <c r="AB33" s="29" t="n">
        <f aca="false">AA33-Z33</f>
        <v>100000</v>
      </c>
    </row>
    <row r="34" customFormat="false" ht="15" hidden="false" customHeight="false" outlineLevel="0" collapsed="false">
      <c r="A34" s="19" t="n">
        <v>30</v>
      </c>
      <c r="B34" s="24" t="s">
        <v>131</v>
      </c>
      <c r="C34" s="30" t="s">
        <v>132</v>
      </c>
      <c r="D34" s="24" t="s">
        <v>63</v>
      </c>
      <c r="E34" s="30"/>
      <c r="F34" s="31"/>
      <c r="G34" s="30" t="s">
        <v>133</v>
      </c>
      <c r="H34" s="24" t="n">
        <v>10000000</v>
      </c>
      <c r="I34" s="24" t="n">
        <f aca="false">H34</f>
        <v>10000000</v>
      </c>
      <c r="J34" s="24"/>
      <c r="K34" s="24"/>
      <c r="L34" s="23"/>
      <c r="M34" s="24" t="n">
        <f aca="false">SUM(I34:L34)</f>
        <v>10000000</v>
      </c>
      <c r="N34" s="24" t="n">
        <v>0</v>
      </c>
      <c r="O34" s="24" t="n">
        <v>100000</v>
      </c>
      <c r="P34" s="24" t="n">
        <v>100000</v>
      </c>
      <c r="Q34" s="24" t="n">
        <v>100000</v>
      </c>
      <c r="R34" s="25" t="n">
        <f aca="false">SUM(M34:Q34)</f>
        <v>10300000</v>
      </c>
      <c r="S34" s="32" t="n">
        <v>100000</v>
      </c>
      <c r="T34" s="24" t="n">
        <v>100000</v>
      </c>
      <c r="U34" s="24" t="n">
        <v>100000</v>
      </c>
      <c r="V34" s="33" t="n">
        <v>0</v>
      </c>
      <c r="W34" s="24"/>
      <c r="X34" s="24" t="n">
        <f aca="false">T34+U34+V34+O34+P34</f>
        <v>400000</v>
      </c>
      <c r="Y34" s="32"/>
      <c r="Z34" s="27" t="n">
        <f aca="false">R34-S34-V34-W34-X34-Y34</f>
        <v>9800000</v>
      </c>
      <c r="AA34" s="28" t="n">
        <f aca="false">Z34+S34</f>
        <v>9900000</v>
      </c>
      <c r="AB34" s="29" t="n">
        <f aca="false">AA34-Z34</f>
        <v>100000</v>
      </c>
    </row>
    <row r="35" customFormat="false" ht="15" hidden="false" customHeight="false" outlineLevel="0" collapsed="false">
      <c r="A35" s="19" t="n">
        <v>31</v>
      </c>
      <c r="B35" s="24" t="s">
        <v>134</v>
      </c>
      <c r="C35" s="30" t="s">
        <v>135</v>
      </c>
      <c r="D35" s="24" t="s">
        <v>63</v>
      </c>
      <c r="E35" s="30"/>
      <c r="F35" s="31"/>
      <c r="G35" s="30" t="s">
        <v>128</v>
      </c>
      <c r="H35" s="24" t="n">
        <v>10000000</v>
      </c>
      <c r="I35" s="24" t="n">
        <f aca="false">H35</f>
        <v>10000000</v>
      </c>
      <c r="J35" s="24"/>
      <c r="K35" s="24"/>
      <c r="L35" s="23"/>
      <c r="M35" s="24" t="n">
        <f aca="false">SUM(I35:L35)</f>
        <v>10000000</v>
      </c>
      <c r="N35" s="24" t="n">
        <v>0</v>
      </c>
      <c r="O35" s="24" t="n">
        <v>100000</v>
      </c>
      <c r="P35" s="24" t="n">
        <v>100000</v>
      </c>
      <c r="Q35" s="24" t="n">
        <v>100000</v>
      </c>
      <c r="R35" s="25" t="n">
        <f aca="false">SUM(M35:Q35)</f>
        <v>10300000</v>
      </c>
      <c r="S35" s="32" t="n">
        <v>100000</v>
      </c>
      <c r="T35" s="24" t="n">
        <v>100000</v>
      </c>
      <c r="U35" s="24" t="n">
        <v>100000</v>
      </c>
      <c r="V35" s="33" t="n">
        <v>0</v>
      </c>
      <c r="W35" s="24"/>
      <c r="X35" s="24" t="n">
        <f aca="false">T35+U35+V35+O35+P35</f>
        <v>400000</v>
      </c>
      <c r="Y35" s="32"/>
      <c r="Z35" s="27" t="n">
        <f aca="false">R35-S35-V35-W35-X35-Y35</f>
        <v>9800000</v>
      </c>
      <c r="AA35" s="28" t="n">
        <f aca="false">Z35+S35</f>
        <v>9900000</v>
      </c>
      <c r="AB35" s="29" t="n">
        <f aca="false">AA35-Z35</f>
        <v>100000</v>
      </c>
    </row>
    <row r="36" customFormat="false" ht="15" hidden="false" customHeight="false" outlineLevel="0" collapsed="false">
      <c r="A36" s="19" t="n">
        <v>32</v>
      </c>
      <c r="B36" s="24" t="s">
        <v>136</v>
      </c>
      <c r="C36" s="30" t="s">
        <v>137</v>
      </c>
      <c r="D36" s="24" t="s">
        <v>63</v>
      </c>
      <c r="E36" s="30"/>
      <c r="F36" s="31"/>
      <c r="G36" s="30" t="s">
        <v>138</v>
      </c>
      <c r="H36" s="24" t="n">
        <v>10000000</v>
      </c>
      <c r="I36" s="24" t="n">
        <f aca="false">H36</f>
        <v>10000000</v>
      </c>
      <c r="J36" s="24"/>
      <c r="K36" s="24"/>
      <c r="L36" s="23"/>
      <c r="M36" s="24" t="n">
        <f aca="false">SUM(I36:L36)</f>
        <v>10000000</v>
      </c>
      <c r="N36" s="24" t="n">
        <v>0</v>
      </c>
      <c r="O36" s="24" t="n">
        <v>100000</v>
      </c>
      <c r="P36" s="24" t="n">
        <v>100000</v>
      </c>
      <c r="Q36" s="24" t="n">
        <v>100000</v>
      </c>
      <c r="R36" s="25" t="n">
        <f aca="false">SUM(M36:Q36)</f>
        <v>10300000</v>
      </c>
      <c r="S36" s="32" t="n">
        <v>100000</v>
      </c>
      <c r="T36" s="24" t="n">
        <v>100000</v>
      </c>
      <c r="U36" s="24" t="n">
        <v>100000</v>
      </c>
      <c r="V36" s="33" t="n">
        <v>0</v>
      </c>
      <c r="W36" s="24"/>
      <c r="X36" s="24" t="n">
        <f aca="false">T36+U36+V36+O36+P36</f>
        <v>400000</v>
      </c>
      <c r="Y36" s="32"/>
      <c r="Z36" s="27" t="n">
        <f aca="false">R36-S36-V36-W36-X36-Y36</f>
        <v>9800000</v>
      </c>
      <c r="AA36" s="28" t="n">
        <f aca="false">Z36+S36</f>
        <v>9900000</v>
      </c>
      <c r="AB36" s="29" t="n">
        <f aca="false">AA36-Z36</f>
        <v>100000</v>
      </c>
    </row>
    <row r="37" customFormat="false" ht="15" hidden="false" customHeight="false" outlineLevel="0" collapsed="false">
      <c r="A37" s="19" t="n">
        <v>33</v>
      </c>
      <c r="B37" s="24" t="s">
        <v>139</v>
      </c>
      <c r="C37" s="30" t="s">
        <v>140</v>
      </c>
      <c r="D37" s="24" t="s">
        <v>63</v>
      </c>
      <c r="E37" s="30"/>
      <c r="F37" s="31"/>
      <c r="G37" s="30" t="s">
        <v>141</v>
      </c>
      <c r="H37" s="24" t="n">
        <v>10000000</v>
      </c>
      <c r="I37" s="24" t="n">
        <f aca="false">H37</f>
        <v>10000000</v>
      </c>
      <c r="J37" s="24"/>
      <c r="K37" s="24"/>
      <c r="L37" s="23"/>
      <c r="M37" s="24" t="n">
        <f aca="false">SUM(I37:L37)</f>
        <v>10000000</v>
      </c>
      <c r="N37" s="24" t="n">
        <v>0</v>
      </c>
      <c r="O37" s="24" t="n">
        <v>100000</v>
      </c>
      <c r="P37" s="24" t="n">
        <v>100000</v>
      </c>
      <c r="Q37" s="24" t="n">
        <v>100000</v>
      </c>
      <c r="R37" s="25" t="n">
        <f aca="false">SUM(M37:Q37)</f>
        <v>10300000</v>
      </c>
      <c r="S37" s="32" t="n">
        <v>100000</v>
      </c>
      <c r="T37" s="24" t="n">
        <v>100000</v>
      </c>
      <c r="U37" s="24" t="n">
        <v>100000</v>
      </c>
      <c r="V37" s="33" t="n">
        <v>0</v>
      </c>
      <c r="W37" s="24"/>
      <c r="X37" s="24" t="n">
        <f aca="false">T37+U37+V37+O37+P37</f>
        <v>400000</v>
      </c>
      <c r="Y37" s="32"/>
      <c r="Z37" s="27" t="n">
        <f aca="false">R37-S37-V37-W37-X37-Y37</f>
        <v>9800000</v>
      </c>
      <c r="AA37" s="28" t="n">
        <f aca="false">Z37+S37</f>
        <v>9900000</v>
      </c>
      <c r="AB37" s="29" t="n">
        <f aca="false">AA37-Z37</f>
        <v>100000</v>
      </c>
    </row>
    <row r="38" customFormat="false" ht="15" hidden="false" customHeight="false" outlineLevel="0" collapsed="false">
      <c r="A38" s="19" t="n">
        <v>34</v>
      </c>
      <c r="B38" s="24" t="s">
        <v>142</v>
      </c>
      <c r="C38" s="30" t="s">
        <v>143</v>
      </c>
      <c r="D38" s="24" t="s">
        <v>63</v>
      </c>
      <c r="E38" s="30"/>
      <c r="F38" s="31"/>
      <c r="G38" s="30" t="s">
        <v>141</v>
      </c>
      <c r="H38" s="24" t="n">
        <v>10000000</v>
      </c>
      <c r="I38" s="24" t="n">
        <f aca="false">H38</f>
        <v>10000000</v>
      </c>
      <c r="J38" s="24"/>
      <c r="K38" s="24"/>
      <c r="L38" s="23"/>
      <c r="M38" s="24" t="n">
        <f aca="false">SUM(I38:L38)</f>
        <v>10000000</v>
      </c>
      <c r="N38" s="24" t="n">
        <v>0</v>
      </c>
      <c r="O38" s="24" t="n">
        <v>100000</v>
      </c>
      <c r="P38" s="24" t="n">
        <v>100000</v>
      </c>
      <c r="Q38" s="24" t="n">
        <v>100000</v>
      </c>
      <c r="R38" s="25" t="n">
        <f aca="false">SUM(M38:Q38)</f>
        <v>10300000</v>
      </c>
      <c r="S38" s="32" t="n">
        <v>100000</v>
      </c>
      <c r="T38" s="24" t="n">
        <v>100000</v>
      </c>
      <c r="U38" s="24" t="n">
        <v>100000</v>
      </c>
      <c r="V38" s="33" t="n">
        <v>0</v>
      </c>
      <c r="W38" s="24"/>
      <c r="X38" s="24" t="n">
        <f aca="false">T38+U38+V38+O38+P38</f>
        <v>400000</v>
      </c>
      <c r="Y38" s="32"/>
      <c r="Z38" s="27" t="n">
        <f aca="false">R38-S38-V38-W38-X38-Y38</f>
        <v>9800000</v>
      </c>
      <c r="AA38" s="28" t="n">
        <f aca="false">Z38+S38</f>
        <v>9900000</v>
      </c>
      <c r="AB38" s="29" t="n">
        <f aca="false">AA38-Z38</f>
        <v>100000</v>
      </c>
    </row>
    <row r="39" customFormat="false" ht="15" hidden="false" customHeight="false" outlineLevel="0" collapsed="false">
      <c r="A39" s="19" t="n">
        <v>35</v>
      </c>
      <c r="B39" s="24" t="s">
        <v>144</v>
      </c>
      <c r="C39" s="30" t="s">
        <v>145</v>
      </c>
      <c r="D39" s="24" t="s">
        <v>63</v>
      </c>
      <c r="E39" s="30"/>
      <c r="F39" s="31"/>
      <c r="G39" s="30" t="s">
        <v>141</v>
      </c>
      <c r="H39" s="24" t="n">
        <v>10000000</v>
      </c>
      <c r="I39" s="24" t="n">
        <f aca="false">H39</f>
        <v>10000000</v>
      </c>
      <c r="J39" s="24"/>
      <c r="K39" s="24"/>
      <c r="L39" s="23"/>
      <c r="M39" s="24" t="n">
        <f aca="false">SUM(I39:L39)</f>
        <v>10000000</v>
      </c>
      <c r="N39" s="24" t="n">
        <v>0</v>
      </c>
      <c r="O39" s="24" t="n">
        <v>100000</v>
      </c>
      <c r="P39" s="24" t="n">
        <v>100000</v>
      </c>
      <c r="Q39" s="24" t="n">
        <v>100000</v>
      </c>
      <c r="R39" s="25" t="n">
        <f aca="false">SUM(M39:Q39)</f>
        <v>10300000</v>
      </c>
      <c r="S39" s="32" t="n">
        <v>100000</v>
      </c>
      <c r="T39" s="24" t="n">
        <v>100000</v>
      </c>
      <c r="U39" s="24" t="n">
        <v>100000</v>
      </c>
      <c r="V39" s="33" t="n">
        <v>0</v>
      </c>
      <c r="W39" s="24"/>
      <c r="X39" s="24" t="n">
        <f aca="false">T39+U39+V39+O39+P39</f>
        <v>400000</v>
      </c>
      <c r="Y39" s="32"/>
      <c r="Z39" s="27" t="n">
        <f aca="false">R39-S39-V39-W39-X39-Y39</f>
        <v>9800000</v>
      </c>
      <c r="AA39" s="28" t="n">
        <f aca="false">Z39+S39</f>
        <v>9900000</v>
      </c>
      <c r="AB39" s="29" t="n">
        <f aca="false">AA39-Z39</f>
        <v>100000</v>
      </c>
    </row>
    <row r="40" customFormat="false" ht="15" hidden="false" customHeight="false" outlineLevel="0" collapsed="false">
      <c r="A40" s="19" t="n">
        <v>36</v>
      </c>
      <c r="B40" s="24" t="s">
        <v>146</v>
      </c>
      <c r="C40" s="30" t="s">
        <v>147</v>
      </c>
      <c r="D40" s="24" t="s">
        <v>63</v>
      </c>
      <c r="E40" s="30"/>
      <c r="F40" s="31"/>
      <c r="G40" s="30" t="s">
        <v>141</v>
      </c>
      <c r="H40" s="24" t="n">
        <v>10000000</v>
      </c>
      <c r="I40" s="24" t="n">
        <f aca="false">H40</f>
        <v>10000000</v>
      </c>
      <c r="J40" s="24"/>
      <c r="K40" s="24"/>
      <c r="L40" s="23"/>
      <c r="M40" s="24" t="n">
        <f aca="false">SUM(I40:L40)</f>
        <v>10000000</v>
      </c>
      <c r="N40" s="24" t="n">
        <v>0</v>
      </c>
      <c r="O40" s="24" t="n">
        <v>100000</v>
      </c>
      <c r="P40" s="24" t="n">
        <v>100000</v>
      </c>
      <c r="Q40" s="24" t="n">
        <v>100000</v>
      </c>
      <c r="R40" s="25" t="n">
        <f aca="false">SUM(M40:Q40)</f>
        <v>10300000</v>
      </c>
      <c r="S40" s="32" t="n">
        <v>100000</v>
      </c>
      <c r="T40" s="24" t="n">
        <v>100000</v>
      </c>
      <c r="U40" s="24" t="n">
        <v>100000</v>
      </c>
      <c r="V40" s="33" t="n">
        <v>0</v>
      </c>
      <c r="W40" s="24"/>
      <c r="X40" s="24" t="n">
        <f aca="false">T40+U40+V40+O40+P40</f>
        <v>400000</v>
      </c>
      <c r="Y40" s="32"/>
      <c r="Z40" s="27" t="n">
        <f aca="false">R40-S40-V40-W40-X40-Y40</f>
        <v>9800000</v>
      </c>
      <c r="AA40" s="28" t="n">
        <f aca="false">Z40+S40</f>
        <v>9900000</v>
      </c>
      <c r="AB40" s="29" t="n">
        <f aca="false">AA40-Z40</f>
        <v>100000</v>
      </c>
    </row>
    <row r="41" customFormat="false" ht="15" hidden="false" customHeight="false" outlineLevel="0" collapsed="false">
      <c r="A41" s="19" t="n">
        <v>37</v>
      </c>
      <c r="B41" s="24" t="s">
        <v>148</v>
      </c>
      <c r="C41" s="30" t="s">
        <v>149</v>
      </c>
      <c r="D41" s="24" t="s">
        <v>63</v>
      </c>
      <c r="E41" s="30"/>
      <c r="F41" s="31"/>
      <c r="G41" s="30" t="s">
        <v>141</v>
      </c>
      <c r="H41" s="24" t="n">
        <v>10000000</v>
      </c>
      <c r="I41" s="24" t="n">
        <f aca="false">H41</f>
        <v>10000000</v>
      </c>
      <c r="J41" s="24"/>
      <c r="K41" s="24"/>
      <c r="L41" s="23"/>
      <c r="M41" s="24" t="n">
        <f aca="false">SUM(I41:L41)</f>
        <v>10000000</v>
      </c>
      <c r="N41" s="24" t="n">
        <v>0</v>
      </c>
      <c r="O41" s="24" t="n">
        <v>100000</v>
      </c>
      <c r="P41" s="24" t="n">
        <v>100000</v>
      </c>
      <c r="Q41" s="24" t="n">
        <v>100000</v>
      </c>
      <c r="R41" s="25" t="n">
        <f aca="false">SUM(M41:Q41)</f>
        <v>10300000</v>
      </c>
      <c r="S41" s="32" t="n">
        <v>100000</v>
      </c>
      <c r="T41" s="24" t="n">
        <v>100000</v>
      </c>
      <c r="U41" s="24" t="n">
        <v>100000</v>
      </c>
      <c r="V41" s="33" t="n">
        <v>0</v>
      </c>
      <c r="W41" s="24"/>
      <c r="X41" s="24" t="n">
        <f aca="false">T41+U41+V41+O41+P41</f>
        <v>400000</v>
      </c>
      <c r="Y41" s="32"/>
      <c r="Z41" s="27" t="n">
        <f aca="false">R41-S41-V41-W41-X41-Y41</f>
        <v>9800000</v>
      </c>
      <c r="AA41" s="28" t="n">
        <f aca="false">Z41+S41</f>
        <v>9900000</v>
      </c>
      <c r="AB41" s="29" t="n">
        <f aca="false">AA41-Z41</f>
        <v>100000</v>
      </c>
    </row>
    <row r="42" customFormat="false" ht="15" hidden="false" customHeight="false" outlineLevel="0" collapsed="false">
      <c r="A42" s="19" t="n">
        <v>38</v>
      </c>
      <c r="B42" s="24" t="s">
        <v>150</v>
      </c>
      <c r="C42" s="30" t="s">
        <v>151</v>
      </c>
      <c r="D42" s="24" t="s">
        <v>63</v>
      </c>
      <c r="E42" s="30"/>
      <c r="F42" s="31"/>
      <c r="G42" s="30" t="s">
        <v>141</v>
      </c>
      <c r="H42" s="24" t="n">
        <v>10000000</v>
      </c>
      <c r="I42" s="24" t="n">
        <f aca="false">H42</f>
        <v>10000000</v>
      </c>
      <c r="J42" s="24"/>
      <c r="K42" s="24"/>
      <c r="L42" s="23"/>
      <c r="M42" s="24" t="n">
        <f aca="false">SUM(I42:L42)</f>
        <v>10000000</v>
      </c>
      <c r="N42" s="24" t="n">
        <v>0</v>
      </c>
      <c r="O42" s="24" t="n">
        <v>100000</v>
      </c>
      <c r="P42" s="24" t="n">
        <v>100000</v>
      </c>
      <c r="Q42" s="24" t="n">
        <v>100000</v>
      </c>
      <c r="R42" s="25" t="n">
        <f aca="false">SUM(M42:Q42)</f>
        <v>10300000</v>
      </c>
      <c r="S42" s="32" t="n">
        <v>100000</v>
      </c>
      <c r="T42" s="24" t="n">
        <v>100000</v>
      </c>
      <c r="U42" s="24" t="n">
        <v>100000</v>
      </c>
      <c r="V42" s="33" t="n">
        <v>0</v>
      </c>
      <c r="W42" s="24"/>
      <c r="X42" s="24" t="n">
        <f aca="false">T42+U42+V42+O42+P42</f>
        <v>400000</v>
      </c>
      <c r="Y42" s="32"/>
      <c r="Z42" s="27" t="n">
        <f aca="false">R42-S42-V42-W42-X42-Y42</f>
        <v>9800000</v>
      </c>
      <c r="AA42" s="28" t="n">
        <f aca="false">Z42+S42</f>
        <v>9900000</v>
      </c>
      <c r="AB42" s="29" t="n">
        <f aca="false">AA42-Z42</f>
        <v>100000</v>
      </c>
    </row>
    <row r="43" customFormat="false" ht="15" hidden="false" customHeight="false" outlineLevel="0" collapsed="false">
      <c r="A43" s="19" t="n">
        <v>39</v>
      </c>
      <c r="B43" s="24" t="s">
        <v>152</v>
      </c>
      <c r="C43" s="30" t="s">
        <v>153</v>
      </c>
      <c r="D43" s="24" t="s">
        <v>63</v>
      </c>
      <c r="E43" s="30"/>
      <c r="F43" s="31"/>
      <c r="G43" s="30" t="s">
        <v>141</v>
      </c>
      <c r="H43" s="24" t="n">
        <v>10000000</v>
      </c>
      <c r="I43" s="24" t="n">
        <f aca="false">H43</f>
        <v>10000000</v>
      </c>
      <c r="J43" s="24"/>
      <c r="K43" s="24"/>
      <c r="L43" s="23"/>
      <c r="M43" s="24" t="n">
        <f aca="false">SUM(I43:L43)</f>
        <v>10000000</v>
      </c>
      <c r="N43" s="24" t="n">
        <v>0</v>
      </c>
      <c r="O43" s="24" t="n">
        <v>100000</v>
      </c>
      <c r="P43" s="24" t="n">
        <v>100000</v>
      </c>
      <c r="Q43" s="24" t="n">
        <v>100000</v>
      </c>
      <c r="R43" s="25" t="n">
        <f aca="false">SUM(M43:Q43)</f>
        <v>10300000</v>
      </c>
      <c r="S43" s="32" t="n">
        <v>100000</v>
      </c>
      <c r="T43" s="24" t="n">
        <v>100000</v>
      </c>
      <c r="U43" s="24" t="n">
        <v>100000</v>
      </c>
      <c r="V43" s="33" t="n">
        <v>0</v>
      </c>
      <c r="W43" s="24"/>
      <c r="X43" s="24" t="n">
        <f aca="false">T43+U43+V43+O43+P43</f>
        <v>400000</v>
      </c>
      <c r="Y43" s="32"/>
      <c r="Z43" s="27" t="n">
        <f aca="false">R43-S43-V43-W43-X43-Y43</f>
        <v>9800000</v>
      </c>
      <c r="AA43" s="28" t="n">
        <f aca="false">Z43+S43</f>
        <v>9900000</v>
      </c>
      <c r="AB43" s="29" t="n">
        <f aca="false">AA43-Z43</f>
        <v>100000</v>
      </c>
    </row>
    <row r="44" customFormat="false" ht="15" hidden="false" customHeight="false" outlineLevel="0" collapsed="false">
      <c r="A44" s="19" t="n">
        <v>40</v>
      </c>
      <c r="B44" s="24" t="s">
        <v>154</v>
      </c>
      <c r="C44" s="30" t="s">
        <v>155</v>
      </c>
      <c r="D44" s="24" t="s">
        <v>63</v>
      </c>
      <c r="E44" s="30"/>
      <c r="F44" s="31"/>
      <c r="G44" s="30" t="s">
        <v>141</v>
      </c>
      <c r="H44" s="24" t="n">
        <v>10000000</v>
      </c>
      <c r="I44" s="24" t="n">
        <f aca="false">H44</f>
        <v>10000000</v>
      </c>
      <c r="J44" s="24"/>
      <c r="K44" s="24"/>
      <c r="L44" s="23"/>
      <c r="M44" s="24" t="n">
        <f aca="false">SUM(I44:L44)</f>
        <v>10000000</v>
      </c>
      <c r="N44" s="24" t="n">
        <v>0</v>
      </c>
      <c r="O44" s="24" t="n">
        <v>100000</v>
      </c>
      <c r="P44" s="24" t="n">
        <v>100000</v>
      </c>
      <c r="Q44" s="24" t="n">
        <v>100000</v>
      </c>
      <c r="R44" s="25" t="n">
        <f aca="false">SUM(M44:Q44)</f>
        <v>10300000</v>
      </c>
      <c r="S44" s="32" t="n">
        <v>100000</v>
      </c>
      <c r="T44" s="24" t="n">
        <v>100000</v>
      </c>
      <c r="U44" s="24" t="n">
        <v>100000</v>
      </c>
      <c r="V44" s="33" t="n">
        <v>0</v>
      </c>
      <c r="W44" s="24"/>
      <c r="X44" s="24" t="n">
        <f aca="false">T44+U44+V44+O44+P44</f>
        <v>400000</v>
      </c>
      <c r="Y44" s="32"/>
      <c r="Z44" s="27" t="n">
        <f aca="false">R44-S44-V44-W44-X44-Y44</f>
        <v>9800000</v>
      </c>
      <c r="AA44" s="28" t="n">
        <f aca="false">Z44+S44</f>
        <v>9900000</v>
      </c>
      <c r="AB44" s="29" t="n">
        <f aca="false">AA44-Z44</f>
        <v>100000</v>
      </c>
    </row>
    <row r="45" customFormat="false" ht="15" hidden="false" customHeight="false" outlineLevel="0" collapsed="false">
      <c r="A45" s="19" t="n">
        <v>41</v>
      </c>
      <c r="B45" s="24" t="s">
        <v>156</v>
      </c>
      <c r="C45" s="30" t="s">
        <v>157</v>
      </c>
      <c r="D45" s="24" t="s">
        <v>63</v>
      </c>
      <c r="E45" s="30"/>
      <c r="F45" s="31"/>
      <c r="G45" s="30" t="s">
        <v>141</v>
      </c>
      <c r="H45" s="24" t="n">
        <v>10000000</v>
      </c>
      <c r="I45" s="24" t="n">
        <f aca="false">H45</f>
        <v>10000000</v>
      </c>
      <c r="J45" s="24"/>
      <c r="K45" s="24"/>
      <c r="L45" s="23"/>
      <c r="M45" s="24" t="n">
        <f aca="false">SUM(I45:L45)</f>
        <v>10000000</v>
      </c>
      <c r="N45" s="24" t="n">
        <v>0</v>
      </c>
      <c r="O45" s="24" t="n">
        <v>100000</v>
      </c>
      <c r="P45" s="24" t="n">
        <v>100000</v>
      </c>
      <c r="Q45" s="24" t="n">
        <v>100000</v>
      </c>
      <c r="R45" s="25" t="n">
        <f aca="false">SUM(M45:Q45)</f>
        <v>10300000</v>
      </c>
      <c r="S45" s="32" t="n">
        <v>100000</v>
      </c>
      <c r="T45" s="24" t="n">
        <v>100000</v>
      </c>
      <c r="U45" s="24" t="n">
        <v>100000</v>
      </c>
      <c r="V45" s="33" t="n">
        <v>0</v>
      </c>
      <c r="W45" s="24"/>
      <c r="X45" s="24" t="n">
        <f aca="false">T45+U45+V45+O45+P45</f>
        <v>400000</v>
      </c>
      <c r="Y45" s="32"/>
      <c r="Z45" s="27" t="n">
        <f aca="false">R45-S45-V45-W45-X45-Y45</f>
        <v>9800000</v>
      </c>
      <c r="AA45" s="28" t="n">
        <f aca="false">Z45+S45</f>
        <v>9900000</v>
      </c>
      <c r="AB45" s="29" t="n">
        <f aca="false">AA45-Z45</f>
        <v>100000</v>
      </c>
    </row>
    <row r="46" customFormat="false" ht="15" hidden="false" customHeight="false" outlineLevel="0" collapsed="false">
      <c r="A46" s="19" t="n">
        <v>42</v>
      </c>
      <c r="B46" s="24" t="s">
        <v>158</v>
      </c>
      <c r="C46" s="30" t="s">
        <v>159</v>
      </c>
      <c r="D46" s="24" t="s">
        <v>63</v>
      </c>
      <c r="E46" s="30"/>
      <c r="F46" s="31"/>
      <c r="G46" s="30" t="s">
        <v>141</v>
      </c>
      <c r="H46" s="24" t="n">
        <v>10000000</v>
      </c>
      <c r="I46" s="24" t="n">
        <f aca="false">H46</f>
        <v>10000000</v>
      </c>
      <c r="J46" s="24"/>
      <c r="K46" s="24"/>
      <c r="L46" s="23"/>
      <c r="M46" s="24" t="n">
        <f aca="false">SUM(I46:L46)</f>
        <v>10000000</v>
      </c>
      <c r="N46" s="24" t="n">
        <v>0</v>
      </c>
      <c r="O46" s="24" t="n">
        <v>100000</v>
      </c>
      <c r="P46" s="24" t="n">
        <v>100000</v>
      </c>
      <c r="Q46" s="24" t="n">
        <v>100000</v>
      </c>
      <c r="R46" s="25" t="n">
        <f aca="false">SUM(M46:Q46)</f>
        <v>10300000</v>
      </c>
      <c r="S46" s="32" t="n">
        <v>100000</v>
      </c>
      <c r="T46" s="24" t="n">
        <v>100000</v>
      </c>
      <c r="U46" s="24" t="n">
        <v>100000</v>
      </c>
      <c r="V46" s="33" t="n">
        <v>0</v>
      </c>
      <c r="W46" s="24"/>
      <c r="X46" s="24" t="n">
        <f aca="false">T46+U46+V46+O46+P46</f>
        <v>400000</v>
      </c>
      <c r="Y46" s="32"/>
      <c r="Z46" s="27" t="n">
        <f aca="false">R46-S46-V46-W46-X46-Y46</f>
        <v>9800000</v>
      </c>
      <c r="AA46" s="28" t="n">
        <f aca="false">Z46+S46</f>
        <v>9900000</v>
      </c>
      <c r="AB46" s="29" t="n">
        <f aca="false">AA46-Z46</f>
        <v>100000</v>
      </c>
    </row>
    <row r="47" customFormat="false" ht="15" hidden="false" customHeight="false" outlineLevel="0" collapsed="false">
      <c r="A47" s="19" t="n">
        <v>43</v>
      </c>
      <c r="B47" s="24" t="s">
        <v>160</v>
      </c>
      <c r="C47" s="30" t="s">
        <v>161</v>
      </c>
      <c r="D47" s="24" t="s">
        <v>63</v>
      </c>
      <c r="E47" s="30"/>
      <c r="F47" s="31"/>
      <c r="G47" s="30" t="s">
        <v>141</v>
      </c>
      <c r="H47" s="24" t="n">
        <v>10000000</v>
      </c>
      <c r="I47" s="24" t="n">
        <f aca="false">H47</f>
        <v>10000000</v>
      </c>
      <c r="J47" s="24"/>
      <c r="K47" s="24"/>
      <c r="L47" s="23"/>
      <c r="M47" s="24" t="n">
        <f aca="false">SUM(I47:L47)</f>
        <v>10000000</v>
      </c>
      <c r="N47" s="24" t="n">
        <v>0</v>
      </c>
      <c r="O47" s="24" t="n">
        <v>100000</v>
      </c>
      <c r="P47" s="24" t="n">
        <v>100000</v>
      </c>
      <c r="Q47" s="24" t="n">
        <v>100000</v>
      </c>
      <c r="R47" s="25" t="n">
        <f aca="false">SUM(M47:Q47)</f>
        <v>10300000</v>
      </c>
      <c r="S47" s="32" t="n">
        <v>100000</v>
      </c>
      <c r="T47" s="24" t="n">
        <v>100000</v>
      </c>
      <c r="U47" s="24" t="n">
        <v>100000</v>
      </c>
      <c r="V47" s="33" t="n">
        <v>0</v>
      </c>
      <c r="W47" s="24"/>
      <c r="X47" s="24" t="n">
        <f aca="false">T47+U47+V47+O47+P47</f>
        <v>400000</v>
      </c>
      <c r="Y47" s="32"/>
      <c r="Z47" s="27" t="n">
        <f aca="false">R47-S47-V47-W47-X47-Y47</f>
        <v>9800000</v>
      </c>
      <c r="AA47" s="28" t="n">
        <f aca="false">Z47+S47</f>
        <v>9900000</v>
      </c>
      <c r="AB47" s="29" t="n">
        <f aca="false">AA47-Z47</f>
        <v>100000</v>
      </c>
    </row>
    <row r="48" customFormat="false" ht="15" hidden="false" customHeight="false" outlineLevel="0" collapsed="false">
      <c r="A48" s="19" t="n">
        <v>44</v>
      </c>
      <c r="B48" s="24" t="s">
        <v>162</v>
      </c>
      <c r="C48" s="30" t="s">
        <v>163</v>
      </c>
      <c r="D48" s="24" t="s">
        <v>63</v>
      </c>
      <c r="E48" s="30"/>
      <c r="F48" s="31"/>
      <c r="G48" s="30" t="s">
        <v>141</v>
      </c>
      <c r="H48" s="24" t="n">
        <v>10000000</v>
      </c>
      <c r="I48" s="24" t="n">
        <f aca="false">H48</f>
        <v>10000000</v>
      </c>
      <c r="J48" s="24"/>
      <c r="K48" s="24"/>
      <c r="L48" s="23"/>
      <c r="M48" s="24" t="n">
        <f aca="false">SUM(I48:L48)</f>
        <v>10000000</v>
      </c>
      <c r="N48" s="24" t="n">
        <v>0</v>
      </c>
      <c r="O48" s="24" t="n">
        <v>100000</v>
      </c>
      <c r="P48" s="24" t="n">
        <v>100000</v>
      </c>
      <c r="Q48" s="24" t="n">
        <v>100000</v>
      </c>
      <c r="R48" s="25" t="n">
        <f aca="false">SUM(M48:Q48)</f>
        <v>10300000</v>
      </c>
      <c r="S48" s="32" t="n">
        <v>100000</v>
      </c>
      <c r="T48" s="24" t="n">
        <v>100000</v>
      </c>
      <c r="U48" s="24" t="n">
        <v>100000</v>
      </c>
      <c r="V48" s="33" t="n">
        <v>0</v>
      </c>
      <c r="W48" s="24"/>
      <c r="X48" s="24" t="n">
        <f aca="false">T48+U48+V48+O48+P48</f>
        <v>400000</v>
      </c>
      <c r="Y48" s="32"/>
      <c r="Z48" s="27" t="n">
        <f aca="false">R48-S48-V48-W48-X48-Y48</f>
        <v>9800000</v>
      </c>
      <c r="AA48" s="28" t="n">
        <f aca="false">Z48+S48</f>
        <v>9900000</v>
      </c>
      <c r="AB48" s="29" t="n">
        <f aca="false">AA48-Z48</f>
        <v>100000</v>
      </c>
    </row>
    <row r="49" customFormat="false" ht="15" hidden="false" customHeight="false" outlineLevel="0" collapsed="false">
      <c r="A49" s="19" t="n">
        <v>45</v>
      </c>
      <c r="B49" s="24" t="s">
        <v>164</v>
      </c>
      <c r="C49" s="30" t="s">
        <v>165</v>
      </c>
      <c r="D49" s="24" t="s">
        <v>63</v>
      </c>
      <c r="E49" s="30"/>
      <c r="F49" s="31"/>
      <c r="G49" s="30" t="s">
        <v>166</v>
      </c>
      <c r="H49" s="24" t="n">
        <v>10000000</v>
      </c>
      <c r="I49" s="24" t="n">
        <f aca="false">H49</f>
        <v>10000000</v>
      </c>
      <c r="J49" s="24"/>
      <c r="K49" s="24"/>
      <c r="L49" s="23"/>
      <c r="M49" s="24" t="n">
        <f aca="false">SUM(I49:L49)</f>
        <v>10000000</v>
      </c>
      <c r="N49" s="24" t="n">
        <v>0</v>
      </c>
      <c r="O49" s="24" t="n">
        <v>100000</v>
      </c>
      <c r="P49" s="24" t="n">
        <v>100000</v>
      </c>
      <c r="Q49" s="24" t="n">
        <v>100000</v>
      </c>
      <c r="R49" s="25" t="n">
        <f aca="false">SUM(M49:Q49)</f>
        <v>10300000</v>
      </c>
      <c r="S49" s="32" t="n">
        <v>100000</v>
      </c>
      <c r="T49" s="24" t="n">
        <v>100000</v>
      </c>
      <c r="U49" s="24" t="n">
        <v>100000</v>
      </c>
      <c r="V49" s="33" t="n">
        <v>0</v>
      </c>
      <c r="W49" s="24"/>
      <c r="X49" s="24" t="n">
        <f aca="false">T49+U49+V49+O49+P49</f>
        <v>400000</v>
      </c>
      <c r="Y49" s="32"/>
      <c r="Z49" s="27" t="n">
        <f aca="false">R49-S49-V49-W49-X49-Y49</f>
        <v>9800000</v>
      </c>
      <c r="AA49" s="28" t="n">
        <f aca="false">Z49+S49</f>
        <v>9900000</v>
      </c>
      <c r="AB49" s="29" t="n">
        <f aca="false">AA49-Z49</f>
        <v>100000</v>
      </c>
    </row>
    <row r="50" customFormat="false" ht="15" hidden="false" customHeight="false" outlineLevel="0" collapsed="false">
      <c r="A50" s="19" t="n">
        <v>46</v>
      </c>
      <c r="B50" s="24" t="s">
        <v>167</v>
      </c>
      <c r="C50" s="30" t="s">
        <v>168</v>
      </c>
      <c r="D50" s="24" t="s">
        <v>63</v>
      </c>
      <c r="E50" s="30"/>
      <c r="F50" s="31"/>
      <c r="G50" s="30" t="s">
        <v>166</v>
      </c>
      <c r="H50" s="24" t="n">
        <v>10000000</v>
      </c>
      <c r="I50" s="24" t="n">
        <f aca="false">H50</f>
        <v>10000000</v>
      </c>
      <c r="J50" s="24"/>
      <c r="K50" s="24"/>
      <c r="L50" s="23"/>
      <c r="M50" s="24" t="n">
        <f aca="false">SUM(I50:L50)</f>
        <v>10000000</v>
      </c>
      <c r="N50" s="24" t="n">
        <v>0</v>
      </c>
      <c r="O50" s="24" t="n">
        <v>100000</v>
      </c>
      <c r="P50" s="24" t="n">
        <v>100000</v>
      </c>
      <c r="Q50" s="24" t="n">
        <v>100000</v>
      </c>
      <c r="R50" s="25" t="n">
        <f aca="false">SUM(M50:Q50)</f>
        <v>10300000</v>
      </c>
      <c r="S50" s="32" t="n">
        <v>100000</v>
      </c>
      <c r="T50" s="24" t="n">
        <v>100000</v>
      </c>
      <c r="U50" s="24" t="n">
        <v>100000</v>
      </c>
      <c r="V50" s="33" t="n">
        <v>0</v>
      </c>
      <c r="W50" s="24"/>
      <c r="X50" s="24" t="n">
        <f aca="false">T50+U50+V50+O50+P50</f>
        <v>400000</v>
      </c>
      <c r="Y50" s="32"/>
      <c r="Z50" s="27" t="n">
        <f aca="false">R50-S50-V50-W50-X50-Y50</f>
        <v>9800000</v>
      </c>
      <c r="AA50" s="28" t="n">
        <f aca="false">Z50+S50</f>
        <v>9900000</v>
      </c>
      <c r="AB50" s="29" t="n">
        <f aca="false">AA50-Z50</f>
        <v>100000</v>
      </c>
    </row>
    <row r="51" customFormat="false" ht="15" hidden="false" customHeight="false" outlineLevel="0" collapsed="false">
      <c r="A51" s="19" t="n">
        <v>47</v>
      </c>
      <c r="B51" s="24" t="s">
        <v>169</v>
      </c>
      <c r="C51" s="30" t="s">
        <v>170</v>
      </c>
      <c r="D51" s="24" t="s">
        <v>63</v>
      </c>
      <c r="E51" s="30"/>
      <c r="F51" s="31"/>
      <c r="G51" s="30" t="s">
        <v>166</v>
      </c>
      <c r="H51" s="24" t="n">
        <v>10000000</v>
      </c>
      <c r="I51" s="24" t="n">
        <f aca="false">H51</f>
        <v>10000000</v>
      </c>
      <c r="J51" s="24"/>
      <c r="K51" s="24"/>
      <c r="L51" s="23"/>
      <c r="M51" s="24" t="n">
        <f aca="false">SUM(I51:L51)</f>
        <v>10000000</v>
      </c>
      <c r="N51" s="24" t="n">
        <v>0</v>
      </c>
      <c r="O51" s="24" t="n">
        <v>100000</v>
      </c>
      <c r="P51" s="24" t="n">
        <v>100000</v>
      </c>
      <c r="Q51" s="24" t="n">
        <v>100000</v>
      </c>
      <c r="R51" s="25" t="n">
        <f aca="false">SUM(M51:Q51)</f>
        <v>10300000</v>
      </c>
      <c r="S51" s="32" t="n">
        <v>100000</v>
      </c>
      <c r="T51" s="24" t="n">
        <v>100000</v>
      </c>
      <c r="U51" s="24" t="n">
        <v>100000</v>
      </c>
      <c r="V51" s="33" t="n">
        <v>0</v>
      </c>
      <c r="W51" s="24"/>
      <c r="X51" s="24" t="n">
        <f aca="false">T51+U51+V51+O51+P51</f>
        <v>400000</v>
      </c>
      <c r="Y51" s="32"/>
      <c r="Z51" s="27" t="n">
        <f aca="false">R51-S51-V51-W51-X51-Y51</f>
        <v>9800000</v>
      </c>
      <c r="AA51" s="28" t="n">
        <f aca="false">Z51+S51</f>
        <v>9900000</v>
      </c>
      <c r="AB51" s="29" t="n">
        <f aca="false">AA51-Z51</f>
        <v>100000</v>
      </c>
    </row>
    <row r="52" customFormat="false" ht="16.5" hidden="false" customHeight="false" outlineLevel="0" collapsed="false">
      <c r="A52" s="34"/>
      <c r="B52" s="35"/>
      <c r="C52" s="36"/>
      <c r="D52" s="35"/>
      <c r="E52" s="36"/>
      <c r="F52" s="37"/>
      <c r="G52" s="36"/>
      <c r="H52" s="35"/>
      <c r="I52" s="35" t="n">
        <f aca="false">SUM(I5:I51)</f>
        <v>470000000</v>
      </c>
      <c r="J52" s="35" t="n">
        <f aca="false">SUM(J5:J51)</f>
        <v>0</v>
      </c>
      <c r="K52" s="35" t="n">
        <f aca="false">SUM(K5:K51)</f>
        <v>2773410.40462428</v>
      </c>
      <c r="L52" s="35" t="n">
        <f aca="false">SUM(L5:L51)</f>
        <v>0</v>
      </c>
      <c r="M52" s="35" t="n">
        <f aca="false">SUM(M5:M51)</f>
        <v>472773410.404624</v>
      </c>
      <c r="N52" s="35" t="n">
        <f aca="false">SUM(N5:N51)</f>
        <v>0</v>
      </c>
      <c r="O52" s="35" t="n">
        <f aca="false">SUM(O5:O51)</f>
        <v>4600000</v>
      </c>
      <c r="P52" s="35" t="n">
        <f aca="false">SUM(P5:P51)</f>
        <v>4600000</v>
      </c>
      <c r="Q52" s="35" t="n">
        <f aca="false">SUM(Q5:Q51)</f>
        <v>4600000</v>
      </c>
      <c r="R52" s="38" t="n">
        <f aca="false">SUM(R5:R51)</f>
        <v>486573410.404624</v>
      </c>
      <c r="S52" s="35" t="n">
        <f aca="false">SUM(S5:S51)</f>
        <v>4700000</v>
      </c>
      <c r="T52" s="35" t="n">
        <f aca="false">SUM(T5:T51)</f>
        <v>4600000</v>
      </c>
      <c r="U52" s="35" t="n">
        <f aca="false">SUM(U5:U51)</f>
        <v>4600000</v>
      </c>
      <c r="V52" s="35" t="n">
        <f aca="false">SUM(V5:V51)</f>
        <v>0</v>
      </c>
      <c r="W52" s="35" t="n">
        <f aca="false">SUM(W5:W51)</f>
        <v>1450000</v>
      </c>
      <c r="X52" s="35" t="n">
        <f aca="false">SUM(X5:X51)</f>
        <v>18400000</v>
      </c>
      <c r="Y52" s="35" t="n">
        <f aca="false">SUM(Y5:Y51)</f>
        <v>0</v>
      </c>
      <c r="Z52" s="35" t="n">
        <f aca="false">SUM(Z5:Z51)</f>
        <v>462023410.404624</v>
      </c>
      <c r="AA52" s="35" t="n">
        <f aca="false">SUM(AA5:AA51)</f>
        <v>466723410.404624</v>
      </c>
      <c r="AB52" s="35" t="n">
        <f aca="false">SUM(AB5:AB51)</f>
        <v>4700000</v>
      </c>
    </row>
    <row r="53" customFormat="false" ht="15.75" hidden="false" customHeight="false" outlineLevel="0" collapsed="false"/>
  </sheetData>
  <mergeCells count="23">
    <mergeCell ref="A2:A4"/>
    <mergeCell ref="B2:B4"/>
    <mergeCell ref="C2:C4"/>
    <mergeCell ref="D2:D4"/>
    <mergeCell ref="E2:E4"/>
    <mergeCell ref="F2:F4"/>
    <mergeCell ref="G2:G4"/>
    <mergeCell ref="H2:H4"/>
    <mergeCell ref="I2:M2"/>
    <mergeCell ref="N2:N4"/>
    <mergeCell ref="O2:Q2"/>
    <mergeCell ref="R2:R4"/>
    <mergeCell ref="S2:V2"/>
    <mergeCell ref="W2:W4"/>
    <mergeCell ref="X2:X4"/>
    <mergeCell ref="Y2:Y4"/>
    <mergeCell ref="Z2:Z4"/>
    <mergeCell ref="J3:J4"/>
    <mergeCell ref="K3:K4"/>
    <mergeCell ref="O3:O4"/>
    <mergeCell ref="P3:P4"/>
    <mergeCell ref="Q3:Q4"/>
    <mergeCell ref="T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2018-08-03T03:02:52Z</dcterms:created>
  <dc:creator/>
  <dc:description/>
  <dc:language>en-US</dc:language>
  <cp:lastModifiedBy/>
  <dcterms:modified xsi:type="dcterms:W3CDTF">2018-12-17T16:59:32Z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