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DIPO\12. Desember\"/>
    </mc:Choice>
  </mc:AlternateContent>
  <bookViews>
    <workbookView xWindow="0" yWindow="0" windowWidth="18600" windowHeight="79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Sheet1!$A$2:$AC$2</definedName>
  </definedNames>
  <calcPr calcId="15251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" i="1"/>
  <c r="N17" i="1"/>
  <c r="V17" i="1" s="1"/>
  <c r="AC17" i="1" s="1"/>
  <c r="N33" i="1"/>
  <c r="V33" i="1" s="1"/>
  <c r="AC3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J4" i="1"/>
  <c r="J5" i="1"/>
  <c r="N5" i="1" s="1"/>
  <c r="V5" i="1" s="1"/>
  <c r="AC5" i="1" s="1"/>
  <c r="J6" i="1"/>
  <c r="N6" i="1" s="1"/>
  <c r="V6" i="1" s="1"/>
  <c r="AC6" i="1" s="1"/>
  <c r="J7" i="1"/>
  <c r="J8" i="1"/>
  <c r="J9" i="1"/>
  <c r="N9" i="1" s="1"/>
  <c r="V9" i="1" s="1"/>
  <c r="AC9" i="1" s="1"/>
  <c r="J10" i="1"/>
  <c r="N10" i="1" s="1"/>
  <c r="V10" i="1" s="1"/>
  <c r="AC10" i="1" s="1"/>
  <c r="J11" i="1"/>
  <c r="J12" i="1"/>
  <c r="J13" i="1"/>
  <c r="N13" i="1" s="1"/>
  <c r="V13" i="1" s="1"/>
  <c r="AC13" i="1" s="1"/>
  <c r="J14" i="1"/>
  <c r="N14" i="1" s="1"/>
  <c r="V14" i="1" s="1"/>
  <c r="AC14" i="1" s="1"/>
  <c r="J15" i="1"/>
  <c r="J16" i="1"/>
  <c r="J17" i="1"/>
  <c r="J18" i="1"/>
  <c r="N18" i="1" s="1"/>
  <c r="V18" i="1" s="1"/>
  <c r="AC18" i="1" s="1"/>
  <c r="J19" i="1"/>
  <c r="J20" i="1"/>
  <c r="J21" i="1"/>
  <c r="N21" i="1" s="1"/>
  <c r="V21" i="1" s="1"/>
  <c r="AC21" i="1" s="1"/>
  <c r="J22" i="1"/>
  <c r="N22" i="1" s="1"/>
  <c r="V22" i="1" s="1"/>
  <c r="AC22" i="1" s="1"/>
  <c r="J23" i="1"/>
  <c r="J24" i="1"/>
  <c r="J25" i="1"/>
  <c r="N25" i="1" s="1"/>
  <c r="V25" i="1" s="1"/>
  <c r="AC25" i="1" s="1"/>
  <c r="J26" i="1"/>
  <c r="N26" i="1" s="1"/>
  <c r="V26" i="1" s="1"/>
  <c r="AC26" i="1" s="1"/>
  <c r="J27" i="1"/>
  <c r="J28" i="1"/>
  <c r="J29" i="1"/>
  <c r="N29" i="1" s="1"/>
  <c r="V29" i="1" s="1"/>
  <c r="AC29" i="1" s="1"/>
  <c r="J30" i="1"/>
  <c r="N30" i="1" s="1"/>
  <c r="V30" i="1" s="1"/>
  <c r="AC30" i="1" s="1"/>
  <c r="J31" i="1"/>
  <c r="J32" i="1"/>
  <c r="J33" i="1"/>
  <c r="J34" i="1"/>
  <c r="N34" i="1" s="1"/>
  <c r="V34" i="1" s="1"/>
  <c r="AC34" i="1" s="1"/>
  <c r="J3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  <c r="N35" i="1" l="1"/>
  <c r="V35" i="1" s="1"/>
  <c r="AC35" i="1" s="1"/>
  <c r="N31" i="1"/>
  <c r="V31" i="1" s="1"/>
  <c r="AC31" i="1" s="1"/>
  <c r="N27" i="1"/>
  <c r="V27" i="1" s="1"/>
  <c r="AC27" i="1" s="1"/>
  <c r="N23" i="1"/>
  <c r="V23" i="1" s="1"/>
  <c r="AC23" i="1" s="1"/>
  <c r="N19" i="1"/>
  <c r="V19" i="1" s="1"/>
  <c r="AC19" i="1" s="1"/>
  <c r="N15" i="1"/>
  <c r="V15" i="1" s="1"/>
  <c r="AC15" i="1" s="1"/>
  <c r="N11" i="1"/>
  <c r="V11" i="1" s="1"/>
  <c r="AC11" i="1" s="1"/>
  <c r="N7" i="1"/>
  <c r="V7" i="1" s="1"/>
  <c r="AC7" i="1" s="1"/>
  <c r="N3" i="1"/>
  <c r="N32" i="1"/>
  <c r="V32" i="1" s="1"/>
  <c r="AC32" i="1" s="1"/>
  <c r="N28" i="1"/>
  <c r="V28" i="1" s="1"/>
  <c r="AC28" i="1" s="1"/>
  <c r="N24" i="1"/>
  <c r="V24" i="1" s="1"/>
  <c r="AC24" i="1" s="1"/>
  <c r="N20" i="1"/>
  <c r="V20" i="1" s="1"/>
  <c r="AC20" i="1" s="1"/>
  <c r="N16" i="1"/>
  <c r="V16" i="1" s="1"/>
  <c r="AC16" i="1" s="1"/>
  <c r="N12" i="1"/>
  <c r="V12" i="1" s="1"/>
  <c r="AC12" i="1" s="1"/>
  <c r="N8" i="1"/>
  <c r="V8" i="1" s="1"/>
  <c r="AC8" i="1" s="1"/>
  <c r="N4" i="1"/>
  <c r="V4" i="1" s="1"/>
  <c r="AC4" i="1" s="1"/>
  <c r="V3" i="1" l="1"/>
  <c r="AC3" i="1" l="1"/>
</calcChain>
</file>

<file path=xl/sharedStrings.xml><?xml version="1.0" encoding="utf-8"?>
<sst xmlns="http://schemas.openxmlformats.org/spreadsheetml/2006/main" count="62" uniqueCount="28">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</sst>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  <xf numFmtId="0" fontId="3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DIPO/Gaji%20dipo%20DC/12.%20Desember/Timesheet%20+%20Commision%20+%20OT%20DIPO%20%20periode%20Desember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Laporan Bos"/>
      <sheetName val="THP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/>
      <sheetData sheetId="4">
        <row r="11">
          <cell r="B11" t="str">
            <v>D004</v>
          </cell>
          <cell r="C11" t="str">
            <v>Hani</v>
          </cell>
          <cell r="D11" t="str">
            <v>DC</v>
          </cell>
          <cell r="F11" t="str">
            <v>Amsori</v>
          </cell>
          <cell r="I11">
            <v>18</v>
          </cell>
          <cell r="J11">
            <v>3648500</v>
          </cell>
          <cell r="K11">
            <v>3648500</v>
          </cell>
          <cell r="L11">
            <v>250000</v>
          </cell>
          <cell r="N11">
            <v>2021080</v>
          </cell>
          <cell r="O11">
            <v>154696.4</v>
          </cell>
          <cell r="P11">
            <v>157638.88</v>
          </cell>
          <cell r="Q11">
            <v>72970</v>
          </cell>
          <cell r="T11">
            <v>72970</v>
          </cell>
          <cell r="U11">
            <v>39409.72</v>
          </cell>
          <cell r="V11">
            <v>36485</v>
          </cell>
          <cell r="X11">
            <v>67038.814800000007</v>
          </cell>
        </row>
        <row r="12">
          <cell r="B12" t="str">
            <v>D010</v>
          </cell>
          <cell r="C12" t="str">
            <v>Defi Marlina</v>
          </cell>
          <cell r="D12" t="str">
            <v>DC</v>
          </cell>
          <cell r="F12" t="str">
            <v>Amsori</v>
          </cell>
          <cell r="I12">
            <v>18</v>
          </cell>
          <cell r="J12">
            <v>3648500</v>
          </cell>
          <cell r="K12">
            <v>3648500</v>
          </cell>
          <cell r="L12">
            <v>250000</v>
          </cell>
          <cell r="N12">
            <v>1660449</v>
          </cell>
          <cell r="O12">
            <v>154696.4</v>
          </cell>
          <cell r="P12">
            <v>0</v>
          </cell>
          <cell r="Q12">
            <v>72970</v>
          </cell>
          <cell r="T12">
            <v>72970</v>
          </cell>
          <cell r="U12">
            <v>0</v>
          </cell>
          <cell r="V12">
            <v>36485</v>
          </cell>
          <cell r="X12">
            <v>44391.481500000045</v>
          </cell>
        </row>
        <row r="13">
          <cell r="B13" t="str">
            <v>D013</v>
          </cell>
          <cell r="C13" t="str">
            <v>Anggi Anggraini</v>
          </cell>
          <cell r="D13" t="str">
            <v>DC</v>
          </cell>
          <cell r="F13" t="str">
            <v>Dony Arif Kristianto</v>
          </cell>
          <cell r="I13">
            <v>18</v>
          </cell>
          <cell r="J13">
            <v>3648500</v>
          </cell>
          <cell r="K13">
            <v>3648500</v>
          </cell>
          <cell r="L13">
            <v>0</v>
          </cell>
          <cell r="N13">
            <v>2295946</v>
          </cell>
          <cell r="O13">
            <v>154696.4</v>
          </cell>
          <cell r="P13">
            <v>0</v>
          </cell>
          <cell r="Q13">
            <v>72970</v>
          </cell>
          <cell r="T13">
            <v>72970</v>
          </cell>
          <cell r="U13">
            <v>0</v>
          </cell>
          <cell r="V13">
            <v>36485</v>
          </cell>
          <cell r="X13">
            <v>62702.589000000815</v>
          </cell>
        </row>
        <row r="14">
          <cell r="B14" t="str">
            <v>D020</v>
          </cell>
          <cell r="C14" t="str">
            <v>Ramadina</v>
          </cell>
          <cell r="D14" t="str">
            <v>DC</v>
          </cell>
          <cell r="F14" t="str">
            <v>Dony Arif Kristianto</v>
          </cell>
          <cell r="I14">
            <v>18</v>
          </cell>
          <cell r="J14">
            <v>3648500</v>
          </cell>
          <cell r="K14">
            <v>3648500</v>
          </cell>
          <cell r="L14">
            <v>750000</v>
          </cell>
          <cell r="N14">
            <v>1985931</v>
          </cell>
          <cell r="O14">
            <v>154696.4</v>
          </cell>
          <cell r="P14">
            <v>0</v>
          </cell>
          <cell r="Q14">
            <v>72970</v>
          </cell>
          <cell r="T14">
            <v>72970</v>
          </cell>
          <cell r="U14">
            <v>0</v>
          </cell>
          <cell r="V14">
            <v>36485</v>
          </cell>
          <cell r="X14">
            <v>83601.876500000697</v>
          </cell>
        </row>
        <row r="15">
          <cell r="B15" t="str">
            <v>D022</v>
          </cell>
          <cell r="C15" t="str">
            <v>E. Yuli Purwaningsih</v>
          </cell>
          <cell r="D15" t="str">
            <v>DC</v>
          </cell>
          <cell r="F15" t="str">
            <v>Amsori</v>
          </cell>
          <cell r="I15">
            <v>18</v>
          </cell>
          <cell r="J15">
            <v>3648500</v>
          </cell>
          <cell r="K15">
            <v>3648500</v>
          </cell>
          <cell r="L15">
            <v>0</v>
          </cell>
          <cell r="N15">
            <v>797886</v>
          </cell>
          <cell r="O15">
            <v>154696.4</v>
          </cell>
          <cell r="P15">
            <v>157638.88</v>
          </cell>
          <cell r="Q15">
            <v>72970</v>
          </cell>
          <cell r="T15">
            <v>72970</v>
          </cell>
          <cell r="U15">
            <v>39409.72</v>
          </cell>
          <cell r="V15">
            <v>36485</v>
          </cell>
          <cell r="X15">
            <v>0</v>
          </cell>
        </row>
        <row r="16">
          <cell r="B16" t="str">
            <v>D032</v>
          </cell>
          <cell r="C16" t="str">
            <v>Etty Setiawati</v>
          </cell>
          <cell r="D16" t="str">
            <v>DC</v>
          </cell>
          <cell r="F16" t="str">
            <v xml:space="preserve">Tongam Paroloan Ernest </v>
          </cell>
          <cell r="I16">
            <v>18</v>
          </cell>
          <cell r="J16">
            <v>3648500</v>
          </cell>
          <cell r="K16">
            <v>3648500</v>
          </cell>
          <cell r="L16">
            <v>250000</v>
          </cell>
          <cell r="N16">
            <v>2221430</v>
          </cell>
          <cell r="O16">
            <v>154696.4</v>
          </cell>
          <cell r="P16">
            <v>0</v>
          </cell>
          <cell r="Q16">
            <v>72970</v>
          </cell>
          <cell r="T16">
            <v>72970</v>
          </cell>
          <cell r="U16">
            <v>0</v>
          </cell>
          <cell r="V16">
            <v>36485</v>
          </cell>
          <cell r="X16">
            <v>71038.079000000042</v>
          </cell>
        </row>
        <row r="17">
          <cell r="B17" t="str">
            <v>D038</v>
          </cell>
          <cell r="C17" t="str">
            <v>Mohammad Irfan</v>
          </cell>
          <cell r="D17" t="str">
            <v>DC</v>
          </cell>
          <cell r="F17" t="str">
            <v>Dony Arif Kristianto</v>
          </cell>
          <cell r="I17">
            <v>18</v>
          </cell>
          <cell r="J17">
            <v>3648500</v>
          </cell>
          <cell r="K17">
            <v>3648500</v>
          </cell>
          <cell r="L17">
            <v>0</v>
          </cell>
          <cell r="N17">
            <v>1896651</v>
          </cell>
          <cell r="O17">
            <v>154696.4</v>
          </cell>
          <cell r="P17">
            <v>157638.88</v>
          </cell>
          <cell r="Q17">
            <v>72970</v>
          </cell>
          <cell r="T17">
            <v>72970</v>
          </cell>
          <cell r="U17">
            <v>39409.72</v>
          </cell>
          <cell r="V17">
            <v>36485</v>
          </cell>
          <cell r="X17">
            <v>11753.437300000029</v>
          </cell>
        </row>
        <row r="18">
          <cell r="B18" t="str">
            <v>D044</v>
          </cell>
          <cell r="C18" t="str">
            <v>Endang Hendi</v>
          </cell>
          <cell r="D18" t="str">
            <v>DC</v>
          </cell>
          <cell r="F18" t="str">
            <v>Dony Arif Kristianto</v>
          </cell>
          <cell r="I18">
            <v>18</v>
          </cell>
          <cell r="J18">
            <v>3648500</v>
          </cell>
          <cell r="K18">
            <v>3648500</v>
          </cell>
          <cell r="L18">
            <v>0</v>
          </cell>
          <cell r="N18">
            <v>1898760</v>
          </cell>
          <cell r="O18">
            <v>154696.4</v>
          </cell>
          <cell r="P18">
            <v>157638.88</v>
          </cell>
          <cell r="Q18">
            <v>72970</v>
          </cell>
          <cell r="T18">
            <v>72970</v>
          </cell>
          <cell r="U18">
            <v>39409.72</v>
          </cell>
          <cell r="V18">
            <v>36485</v>
          </cell>
          <cell r="X18">
            <v>49353.61480000001</v>
          </cell>
        </row>
        <row r="19">
          <cell r="B19" t="str">
            <v>D051</v>
          </cell>
          <cell r="C19" t="str">
            <v>Yusuf Hendarman</v>
          </cell>
          <cell r="D19" t="str">
            <v>DC</v>
          </cell>
          <cell r="F19" t="str">
            <v xml:space="preserve">Tongam Paroloan Ernest </v>
          </cell>
          <cell r="I19">
            <v>18</v>
          </cell>
          <cell r="J19">
            <v>3648500</v>
          </cell>
          <cell r="K19">
            <v>3648500</v>
          </cell>
          <cell r="L19">
            <v>250000</v>
          </cell>
          <cell r="N19">
            <v>2110359</v>
          </cell>
          <cell r="O19">
            <v>154696.4</v>
          </cell>
          <cell r="P19">
            <v>157638.88</v>
          </cell>
          <cell r="Q19">
            <v>72970</v>
          </cell>
          <cell r="T19">
            <v>72970</v>
          </cell>
          <cell r="U19">
            <v>39409.72</v>
          </cell>
          <cell r="V19">
            <v>36485</v>
          </cell>
          <cell r="X19">
            <v>71279.567300000039</v>
          </cell>
        </row>
        <row r="20">
          <cell r="B20" t="str">
            <v>D053</v>
          </cell>
          <cell r="C20" t="str">
            <v>Medi Purwanto</v>
          </cell>
          <cell r="D20" t="str">
            <v>DC</v>
          </cell>
          <cell r="F20" t="str">
            <v>Amsori</v>
          </cell>
          <cell r="I20">
            <v>18</v>
          </cell>
          <cell r="J20">
            <v>3648500</v>
          </cell>
          <cell r="K20">
            <v>3648500</v>
          </cell>
          <cell r="L20">
            <v>250000</v>
          </cell>
          <cell r="N20">
            <v>2107547</v>
          </cell>
          <cell r="O20">
            <v>154696.4</v>
          </cell>
          <cell r="P20">
            <v>157638.88</v>
          </cell>
          <cell r="Q20">
            <v>72970</v>
          </cell>
          <cell r="T20">
            <v>72970</v>
          </cell>
          <cell r="U20">
            <v>39409.72</v>
          </cell>
          <cell r="V20">
            <v>36485</v>
          </cell>
          <cell r="X20">
            <v>14895.997299999994</v>
          </cell>
        </row>
        <row r="21">
          <cell r="B21" t="str">
            <v>D058</v>
          </cell>
          <cell r="C21" t="str">
            <v>Elva Suryadi</v>
          </cell>
          <cell r="D21" t="str">
            <v>DC</v>
          </cell>
          <cell r="F21" t="str">
            <v>Dony Arif Kristianto</v>
          </cell>
          <cell r="I21">
            <v>18</v>
          </cell>
          <cell r="J21">
            <v>3648500</v>
          </cell>
          <cell r="K21">
            <v>3648500</v>
          </cell>
          <cell r="L21">
            <v>0</v>
          </cell>
          <cell r="N21">
            <v>2277668</v>
          </cell>
          <cell r="O21">
            <v>154696.4</v>
          </cell>
          <cell r="P21">
            <v>157638.88</v>
          </cell>
          <cell r="Q21">
            <v>72970</v>
          </cell>
          <cell r="T21">
            <v>72970</v>
          </cell>
          <cell r="U21">
            <v>39409.72</v>
          </cell>
          <cell r="V21">
            <v>36485</v>
          </cell>
          <cell r="X21">
            <v>29851.744800000019</v>
          </cell>
        </row>
        <row r="22">
          <cell r="B22" t="str">
            <v>D059</v>
          </cell>
          <cell r="C22" t="str">
            <v>Budi Triyono</v>
          </cell>
          <cell r="D22" t="str">
            <v>DC</v>
          </cell>
          <cell r="F22" t="str">
            <v>Amsori</v>
          </cell>
          <cell r="I22">
            <v>18</v>
          </cell>
          <cell r="J22">
            <v>3648500</v>
          </cell>
          <cell r="K22">
            <v>3648500</v>
          </cell>
          <cell r="L22">
            <v>250000</v>
          </cell>
          <cell r="N22">
            <v>1484702</v>
          </cell>
          <cell r="O22">
            <v>154696.4</v>
          </cell>
          <cell r="P22">
            <v>157638.88</v>
          </cell>
          <cell r="Q22">
            <v>72970</v>
          </cell>
          <cell r="T22">
            <v>72970</v>
          </cell>
          <cell r="U22">
            <v>39409.72</v>
          </cell>
          <cell r="V22">
            <v>36485</v>
          </cell>
          <cell r="X22">
            <v>0</v>
          </cell>
        </row>
        <row r="23">
          <cell r="B23" t="str">
            <v>D060</v>
          </cell>
          <cell r="C23" t="str">
            <v>Ismail Hasan</v>
          </cell>
          <cell r="D23" t="str">
            <v>DC</v>
          </cell>
          <cell r="F23" t="str">
            <v xml:space="preserve">Tongam Paroloan Ernest </v>
          </cell>
          <cell r="I23">
            <v>18</v>
          </cell>
          <cell r="J23">
            <v>3648500</v>
          </cell>
          <cell r="K23">
            <v>3648500</v>
          </cell>
          <cell r="L23">
            <v>250000</v>
          </cell>
          <cell r="N23">
            <v>1898057</v>
          </cell>
          <cell r="O23">
            <v>154696.4</v>
          </cell>
          <cell r="P23">
            <v>0</v>
          </cell>
          <cell r="Q23">
            <v>72970</v>
          </cell>
          <cell r="T23">
            <v>72970</v>
          </cell>
          <cell r="U23">
            <v>0</v>
          </cell>
          <cell r="V23">
            <v>36485</v>
          </cell>
          <cell r="X23">
            <v>55677.861500000377</v>
          </cell>
        </row>
        <row r="24">
          <cell r="B24" t="str">
            <v>D064</v>
          </cell>
          <cell r="C24" t="str">
            <v>Nur Ammalliayanti</v>
          </cell>
          <cell r="D24" t="str">
            <v>DC</v>
          </cell>
          <cell r="F24" t="str">
            <v>Dony Arif Kristianto</v>
          </cell>
          <cell r="I24">
            <v>18</v>
          </cell>
          <cell r="J24">
            <v>3648500</v>
          </cell>
          <cell r="K24">
            <v>3648500</v>
          </cell>
          <cell r="L24">
            <v>0</v>
          </cell>
          <cell r="N24">
            <v>561684</v>
          </cell>
          <cell r="O24">
            <v>154696.4</v>
          </cell>
          <cell r="P24">
            <v>0</v>
          </cell>
          <cell r="Q24">
            <v>72970</v>
          </cell>
          <cell r="T24">
            <v>72970</v>
          </cell>
          <cell r="U24">
            <v>0</v>
          </cell>
          <cell r="V24">
            <v>36485</v>
          </cell>
          <cell r="X24">
            <v>0</v>
          </cell>
        </row>
        <row r="25">
          <cell r="B25" t="str">
            <v>D065</v>
          </cell>
          <cell r="C25" t="str">
            <v>Latifah</v>
          </cell>
          <cell r="D25" t="str">
            <v>DC</v>
          </cell>
          <cell r="F25" t="str">
            <v xml:space="preserve">Tongam Paroloan Ernest </v>
          </cell>
          <cell r="I25">
            <v>18</v>
          </cell>
          <cell r="J25">
            <v>3648500</v>
          </cell>
          <cell r="K25">
            <v>3648500</v>
          </cell>
          <cell r="L25">
            <v>0</v>
          </cell>
          <cell r="N25">
            <v>1545863</v>
          </cell>
          <cell r="O25">
            <v>154696.4</v>
          </cell>
          <cell r="P25">
            <v>0</v>
          </cell>
          <cell r="Q25">
            <v>72970</v>
          </cell>
          <cell r="T25">
            <v>72970</v>
          </cell>
          <cell r="U25">
            <v>0</v>
          </cell>
          <cell r="V25">
            <v>36485</v>
          </cell>
          <cell r="X25">
            <v>27073.64650000005</v>
          </cell>
        </row>
        <row r="26">
          <cell r="B26" t="str">
            <v>D068</v>
          </cell>
          <cell r="C26" t="str">
            <v>Benny Assiam Syuib</v>
          </cell>
          <cell r="D26" t="str">
            <v>DC</v>
          </cell>
          <cell r="F26" t="str">
            <v>Dony Arif Kristianto</v>
          </cell>
          <cell r="I26">
            <v>18</v>
          </cell>
          <cell r="J26">
            <v>3648500</v>
          </cell>
          <cell r="K26">
            <v>3648500</v>
          </cell>
          <cell r="L26">
            <v>0</v>
          </cell>
          <cell r="N26">
            <v>1282946</v>
          </cell>
          <cell r="O26">
            <v>154696.4</v>
          </cell>
          <cell r="P26">
            <v>157638.88</v>
          </cell>
          <cell r="Q26">
            <v>72970</v>
          </cell>
          <cell r="T26">
            <v>72970</v>
          </cell>
          <cell r="U26">
            <v>39409.72</v>
          </cell>
          <cell r="V26">
            <v>36485</v>
          </cell>
          <cell r="X26">
            <v>1352.4498000000294</v>
          </cell>
        </row>
        <row r="27">
          <cell r="B27" t="str">
            <v>D069</v>
          </cell>
          <cell r="C27" t="str">
            <v>Juli Nur Cahyadi</v>
          </cell>
          <cell r="D27" t="str">
            <v>DC</v>
          </cell>
          <cell r="F27" t="str">
            <v>Amsori</v>
          </cell>
          <cell r="I27">
            <v>18</v>
          </cell>
          <cell r="J27">
            <v>3648500</v>
          </cell>
          <cell r="K27">
            <v>3648500</v>
          </cell>
          <cell r="L27">
            <v>0</v>
          </cell>
          <cell r="N27">
            <v>1008079</v>
          </cell>
          <cell r="O27">
            <v>154696.4</v>
          </cell>
          <cell r="P27">
            <v>0</v>
          </cell>
          <cell r="Q27">
            <v>72970</v>
          </cell>
          <cell r="T27">
            <v>72970</v>
          </cell>
          <cell r="U27">
            <v>0</v>
          </cell>
          <cell r="V27">
            <v>36485</v>
          </cell>
          <cell r="X27">
            <v>0</v>
          </cell>
        </row>
        <row r="28">
          <cell r="B28" t="str">
            <v>D070</v>
          </cell>
          <cell r="C28" t="str">
            <v>Yuniarti</v>
          </cell>
          <cell r="D28" t="str">
            <v>DC</v>
          </cell>
          <cell r="F28" t="str">
            <v>Dony Arif Kristianto</v>
          </cell>
          <cell r="I28">
            <v>18</v>
          </cell>
          <cell r="J28">
            <v>3648500</v>
          </cell>
          <cell r="K28">
            <v>3648500</v>
          </cell>
          <cell r="L28">
            <v>0</v>
          </cell>
          <cell r="N28">
            <v>1005267</v>
          </cell>
          <cell r="O28">
            <v>154696.4</v>
          </cell>
          <cell r="P28">
            <v>0</v>
          </cell>
          <cell r="Q28">
            <v>72970</v>
          </cell>
          <cell r="T28">
            <v>72970</v>
          </cell>
          <cell r="U28">
            <v>0</v>
          </cell>
          <cell r="V28">
            <v>36485</v>
          </cell>
          <cell r="X28">
            <v>1395.3365000000224</v>
          </cell>
        </row>
        <row r="29">
          <cell r="B29" t="str">
            <v>D072</v>
          </cell>
          <cell r="C29" t="str">
            <v>Rahadiyan Prayoga</v>
          </cell>
          <cell r="D29" t="str">
            <v>DC</v>
          </cell>
          <cell r="F29" t="str">
            <v xml:space="preserve">Tongam Paroloan Ernest </v>
          </cell>
          <cell r="I29">
            <v>18</v>
          </cell>
          <cell r="J29">
            <v>3648500</v>
          </cell>
          <cell r="K29">
            <v>3648500</v>
          </cell>
          <cell r="L29">
            <v>750000</v>
          </cell>
          <cell r="N29">
            <v>2227054</v>
          </cell>
          <cell r="O29">
            <v>154696.4</v>
          </cell>
          <cell r="P29">
            <v>157638.88</v>
          </cell>
          <cell r="Q29">
            <v>72970</v>
          </cell>
          <cell r="T29">
            <v>72970</v>
          </cell>
          <cell r="U29">
            <v>39409.72</v>
          </cell>
          <cell r="V29">
            <v>36485</v>
          </cell>
          <cell r="X29">
            <v>63072.57980000005</v>
          </cell>
        </row>
        <row r="30">
          <cell r="B30" t="str">
            <v>D073</v>
          </cell>
          <cell r="C30" t="str">
            <v>Odesiana Junani</v>
          </cell>
          <cell r="D30" t="str">
            <v>DC</v>
          </cell>
          <cell r="F30" t="str">
            <v xml:space="preserve">Tongam Paroloan Ernest </v>
          </cell>
          <cell r="I30">
            <v>18</v>
          </cell>
          <cell r="J30">
            <v>3648500</v>
          </cell>
          <cell r="K30">
            <v>3648500</v>
          </cell>
          <cell r="L30">
            <v>250000</v>
          </cell>
          <cell r="N30">
            <v>1515633</v>
          </cell>
          <cell r="O30">
            <v>154696.4</v>
          </cell>
          <cell r="P30">
            <v>157638.88</v>
          </cell>
          <cell r="Q30">
            <v>72970</v>
          </cell>
          <cell r="T30">
            <v>72970</v>
          </cell>
          <cell r="U30">
            <v>39409.72</v>
          </cell>
          <cell r="V30">
            <v>36485</v>
          </cell>
          <cell r="X30">
            <v>43030.082300000016</v>
          </cell>
        </row>
        <row r="31">
          <cell r="B31" t="str">
            <v>D074</v>
          </cell>
          <cell r="C31" t="str">
            <v>H Aan Novriansyah</v>
          </cell>
          <cell r="D31" t="str">
            <v>DC</v>
          </cell>
          <cell r="F31" t="str">
            <v xml:space="preserve">Tongam Paroloan Ernest </v>
          </cell>
          <cell r="I31">
            <v>18</v>
          </cell>
          <cell r="J31">
            <v>3648500</v>
          </cell>
          <cell r="K31">
            <v>3648500</v>
          </cell>
          <cell r="L31">
            <v>750000</v>
          </cell>
          <cell r="N31">
            <v>2137072</v>
          </cell>
          <cell r="O31">
            <v>154696.4</v>
          </cell>
          <cell r="P31">
            <v>0</v>
          </cell>
          <cell r="Q31">
            <v>72970</v>
          </cell>
          <cell r="T31">
            <v>72970</v>
          </cell>
          <cell r="U31">
            <v>0</v>
          </cell>
          <cell r="V31">
            <v>36485</v>
          </cell>
          <cell r="X31">
            <v>72031.074000000022</v>
          </cell>
        </row>
        <row r="32">
          <cell r="B32" t="str">
            <v>D075</v>
          </cell>
          <cell r="C32" t="str">
            <v>Asmarika Banjarnahor</v>
          </cell>
          <cell r="D32" t="str">
            <v>DC</v>
          </cell>
          <cell r="F32" t="str">
            <v xml:space="preserve">Tongam Paroloan Ernest </v>
          </cell>
          <cell r="I32">
            <v>18</v>
          </cell>
          <cell r="J32">
            <v>3648500</v>
          </cell>
          <cell r="K32">
            <v>3648500</v>
          </cell>
          <cell r="L32">
            <v>250000</v>
          </cell>
          <cell r="N32">
            <v>1450959</v>
          </cell>
          <cell r="O32">
            <v>154696.4</v>
          </cell>
          <cell r="P32">
            <v>0</v>
          </cell>
          <cell r="Q32">
            <v>72970</v>
          </cell>
          <cell r="T32">
            <v>72970</v>
          </cell>
          <cell r="U32">
            <v>0</v>
          </cell>
          <cell r="V32">
            <v>36485</v>
          </cell>
          <cell r="X32">
            <v>34440.706500000044</v>
          </cell>
        </row>
        <row r="33">
          <cell r="B33" t="str">
            <v>D076</v>
          </cell>
          <cell r="C33" t="str">
            <v>Risma Amaliana</v>
          </cell>
          <cell r="D33" t="str">
            <v>DC</v>
          </cell>
          <cell r="F33" t="str">
            <v>Amsori</v>
          </cell>
          <cell r="I33">
            <v>18</v>
          </cell>
          <cell r="J33">
            <v>3648500</v>
          </cell>
          <cell r="K33">
            <v>3648500</v>
          </cell>
          <cell r="L33">
            <v>250000</v>
          </cell>
          <cell r="N33">
            <v>1345512</v>
          </cell>
          <cell r="O33">
            <v>154696.4</v>
          </cell>
          <cell r="P33">
            <v>157638.88</v>
          </cell>
          <cell r="Q33">
            <v>72970</v>
          </cell>
          <cell r="T33">
            <v>72970</v>
          </cell>
          <cell r="U33">
            <v>39409.72</v>
          </cell>
          <cell r="V33">
            <v>36485</v>
          </cell>
          <cell r="X33">
            <v>34949.334800000026</v>
          </cell>
        </row>
        <row r="34">
          <cell r="B34" t="str">
            <v>D077</v>
          </cell>
          <cell r="C34" t="str">
            <v>Siti Komariah</v>
          </cell>
          <cell r="D34" t="str">
            <v>DC</v>
          </cell>
          <cell r="F34" t="str">
            <v>Amsori</v>
          </cell>
          <cell r="I34">
            <v>18</v>
          </cell>
          <cell r="J34">
            <v>3648500</v>
          </cell>
          <cell r="K34">
            <v>3648500</v>
          </cell>
          <cell r="L34">
            <v>250000</v>
          </cell>
          <cell r="N34">
            <v>1734965</v>
          </cell>
          <cell r="O34">
            <v>154696.4</v>
          </cell>
          <cell r="P34">
            <v>0</v>
          </cell>
          <cell r="Q34">
            <v>72970</v>
          </cell>
          <cell r="T34">
            <v>72970</v>
          </cell>
          <cell r="U34">
            <v>0</v>
          </cell>
          <cell r="V34">
            <v>36485</v>
          </cell>
          <cell r="X34">
            <v>47930.991500000411</v>
          </cell>
        </row>
        <row r="35">
          <cell r="B35" t="str">
            <v>D078</v>
          </cell>
          <cell r="C35" t="str">
            <v>Rian Hambali</v>
          </cell>
          <cell r="D35" t="str">
            <v>DC</v>
          </cell>
          <cell r="F35" t="str">
            <v>Dony Arif Kristianto</v>
          </cell>
          <cell r="I35">
            <v>18</v>
          </cell>
          <cell r="J35">
            <v>3648500</v>
          </cell>
          <cell r="K35">
            <v>3648500</v>
          </cell>
          <cell r="L35">
            <v>750000</v>
          </cell>
          <cell r="N35">
            <v>2137072</v>
          </cell>
          <cell r="O35">
            <v>154696.4</v>
          </cell>
          <cell r="P35">
            <v>157638.88</v>
          </cell>
          <cell r="Q35">
            <v>72970</v>
          </cell>
          <cell r="T35">
            <v>72970</v>
          </cell>
          <cell r="U35">
            <v>39409.72</v>
          </cell>
          <cell r="V35">
            <v>36485</v>
          </cell>
          <cell r="X35">
            <v>96298.434799999988</v>
          </cell>
        </row>
        <row r="36">
          <cell r="B36" t="str">
            <v>D079</v>
          </cell>
          <cell r="C36" t="str">
            <v>Mulia Sani Lubis</v>
          </cell>
          <cell r="D36" t="str">
            <v>DC</v>
          </cell>
          <cell r="F36" t="str">
            <v>Amsori</v>
          </cell>
          <cell r="I36">
            <v>18</v>
          </cell>
          <cell r="J36">
            <v>3648500</v>
          </cell>
          <cell r="K36">
            <v>3648500</v>
          </cell>
          <cell r="L36">
            <v>250000</v>
          </cell>
          <cell r="N36">
            <v>1526881</v>
          </cell>
          <cell r="O36">
            <v>154696.4</v>
          </cell>
          <cell r="P36">
            <v>157638.88</v>
          </cell>
          <cell r="Q36">
            <v>72970</v>
          </cell>
          <cell r="T36">
            <v>72970</v>
          </cell>
          <cell r="U36">
            <v>39409.72</v>
          </cell>
          <cell r="V36">
            <v>36485</v>
          </cell>
          <cell r="X36">
            <v>43564.36230000003</v>
          </cell>
        </row>
        <row r="37">
          <cell r="B37" t="str">
            <v>D080</v>
          </cell>
          <cell r="C37" t="str">
            <v>Pangestuti Rahayu Budi S</v>
          </cell>
          <cell r="D37" t="str">
            <v>DC</v>
          </cell>
          <cell r="F37" t="str">
            <v xml:space="preserve">Tongam Paroloan Ernest </v>
          </cell>
          <cell r="I37">
            <v>18</v>
          </cell>
          <cell r="J37">
            <v>3648500</v>
          </cell>
          <cell r="K37">
            <v>3648500</v>
          </cell>
          <cell r="L37">
            <v>0</v>
          </cell>
          <cell r="N37">
            <v>1760976</v>
          </cell>
          <cell r="O37">
            <v>154696.4</v>
          </cell>
          <cell r="P37">
            <v>0</v>
          </cell>
          <cell r="Q37">
            <v>72970</v>
          </cell>
          <cell r="T37">
            <v>72970</v>
          </cell>
          <cell r="U37">
            <v>0</v>
          </cell>
          <cell r="V37">
            <v>36485</v>
          </cell>
          <cell r="X37">
            <v>37291.51400000076</v>
          </cell>
        </row>
        <row r="38">
          <cell r="B38" t="str">
            <v>D081</v>
          </cell>
          <cell r="C38" t="str">
            <v xml:space="preserve">Eka Fitri Sari </v>
          </cell>
          <cell r="D38" t="str">
            <v>DC</v>
          </cell>
          <cell r="F38" t="str">
            <v xml:space="preserve">Tongam Paroloan Ernest </v>
          </cell>
          <cell r="I38">
            <v>18</v>
          </cell>
          <cell r="J38">
            <v>3648500</v>
          </cell>
          <cell r="K38">
            <v>3648500</v>
          </cell>
          <cell r="L38">
            <v>750000</v>
          </cell>
          <cell r="N38">
            <v>1810184</v>
          </cell>
          <cell r="O38">
            <v>154696.4</v>
          </cell>
          <cell r="P38">
            <v>0</v>
          </cell>
          <cell r="Q38">
            <v>72970</v>
          </cell>
          <cell r="T38">
            <v>72970</v>
          </cell>
          <cell r="U38">
            <v>0</v>
          </cell>
          <cell r="V38">
            <v>36485</v>
          </cell>
          <cell r="X38">
            <v>75253.894000000015</v>
          </cell>
        </row>
        <row r="39">
          <cell r="B39" t="str">
            <v>D082</v>
          </cell>
          <cell r="C39" t="str">
            <v>Desi Kurniasih Suhemi</v>
          </cell>
          <cell r="D39" t="str">
            <v>DC</v>
          </cell>
          <cell r="F39" t="str">
            <v>Dony Arif Kristianto</v>
          </cell>
          <cell r="I39">
            <v>18</v>
          </cell>
          <cell r="J39">
            <v>3648500</v>
          </cell>
          <cell r="K39">
            <v>3648500</v>
          </cell>
          <cell r="L39">
            <v>0</v>
          </cell>
          <cell r="N39">
            <v>1525475</v>
          </cell>
          <cell r="O39">
            <v>154696.4</v>
          </cell>
          <cell r="P39">
            <v>157638.88</v>
          </cell>
          <cell r="Q39">
            <v>72970</v>
          </cell>
          <cell r="T39">
            <v>72970</v>
          </cell>
          <cell r="U39">
            <v>39409.72</v>
          </cell>
          <cell r="V39">
            <v>36485</v>
          </cell>
          <cell r="X39">
            <v>31622.577300000004</v>
          </cell>
        </row>
        <row r="40">
          <cell r="B40" t="str">
            <v>D083</v>
          </cell>
          <cell r="C40" t="str">
            <v>Dwi Laksono Santoso</v>
          </cell>
          <cell r="D40" t="str">
            <v>DC</v>
          </cell>
          <cell r="F40" t="str">
            <v>Amsori</v>
          </cell>
          <cell r="I40">
            <v>18</v>
          </cell>
          <cell r="J40">
            <v>3648500</v>
          </cell>
          <cell r="K40">
            <v>3648500</v>
          </cell>
          <cell r="L40">
            <v>250000</v>
          </cell>
          <cell r="N40">
            <v>2344452</v>
          </cell>
          <cell r="O40">
            <v>154696.4</v>
          </cell>
          <cell r="P40">
            <v>0</v>
          </cell>
          <cell r="Q40">
            <v>72970</v>
          </cell>
          <cell r="T40">
            <v>72970</v>
          </cell>
          <cell r="U40">
            <v>0</v>
          </cell>
          <cell r="V40">
            <v>36485</v>
          </cell>
          <cell r="X40">
            <v>39381.624000000025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F41" t="str">
            <v xml:space="preserve">Marganda </v>
          </cell>
          <cell r="I41">
            <v>18</v>
          </cell>
          <cell r="J41">
            <v>3648500</v>
          </cell>
          <cell r="K41">
            <v>3648500</v>
          </cell>
          <cell r="L41">
            <v>0</v>
          </cell>
          <cell r="N41">
            <v>1952187</v>
          </cell>
          <cell r="O41">
            <v>154696.4</v>
          </cell>
          <cell r="P41">
            <v>157638.88</v>
          </cell>
          <cell r="Q41">
            <v>72970</v>
          </cell>
          <cell r="T41">
            <v>72970</v>
          </cell>
          <cell r="U41">
            <v>39409.72</v>
          </cell>
          <cell r="V41">
            <v>36485</v>
          </cell>
          <cell r="X41">
            <v>0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F42" t="str">
            <v xml:space="preserve">Marganda </v>
          </cell>
          <cell r="I42">
            <v>18</v>
          </cell>
          <cell r="J42">
            <v>3648500</v>
          </cell>
          <cell r="K42">
            <v>3648500</v>
          </cell>
          <cell r="L42">
            <v>250000</v>
          </cell>
          <cell r="N42">
            <v>1131804</v>
          </cell>
          <cell r="O42">
            <v>154696.4</v>
          </cell>
          <cell r="P42">
            <v>157638.88</v>
          </cell>
          <cell r="Q42">
            <v>72970</v>
          </cell>
          <cell r="T42">
            <v>72970</v>
          </cell>
          <cell r="U42">
            <v>39409.72</v>
          </cell>
          <cell r="V42">
            <v>36485</v>
          </cell>
          <cell r="X42">
            <v>6048.2048000000423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F43" t="str">
            <v xml:space="preserve">Marganda </v>
          </cell>
          <cell r="I43">
            <v>18</v>
          </cell>
          <cell r="J43">
            <v>3648500</v>
          </cell>
          <cell r="K43">
            <v>3648500</v>
          </cell>
          <cell r="L43">
            <v>250000</v>
          </cell>
          <cell r="N43">
            <v>1986634</v>
          </cell>
          <cell r="O43">
            <v>154696.4</v>
          </cell>
          <cell r="P43">
            <v>0</v>
          </cell>
          <cell r="Q43">
            <v>72970</v>
          </cell>
          <cell r="T43">
            <v>72970</v>
          </cell>
          <cell r="U43">
            <v>0</v>
          </cell>
          <cell r="V43">
            <v>36485</v>
          </cell>
          <cell r="X43">
            <v>22385.269000000011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5" x14ac:dyDescent="0.25"/>
  <cols>
    <col min="1" max="1" width="13.7109375" bestFit="1" customWidth="1"/>
    <col min="2" max="2" width="5.28515625" bestFit="1" customWidth="1"/>
    <col min="3" max="3" width="23.5703125" bestFit="1" customWidth="1"/>
    <col min="4" max="4" width="13.5703125" bestFit="1" customWidth="1"/>
    <col min="5" max="5" width="7.7109375" bestFit="1" customWidth="1"/>
    <col min="6" max="6" width="23.140625" bestFit="1" customWidth="1"/>
    <col min="7" max="7" width="11.85546875" bestFit="1" customWidth="1"/>
    <col min="8" max="8" width="9.5703125" bestFit="1" customWidth="1"/>
    <col min="9" max="9" width="12.5703125" bestFit="1" customWidth="1"/>
    <col min="10" max="10" width="14.140625" bestFit="1" customWidth="1"/>
    <col min="11" max="11" width="21.42578125" bestFit="1" customWidth="1"/>
    <col min="12" max="12" width="13" customWidth="1"/>
    <col min="13" max="13" width="18.42578125" bestFit="1" customWidth="1"/>
    <col min="14" max="14" width="12.5703125" bestFit="1" customWidth="1"/>
    <col min="15" max="15" width="12" bestFit="1" customWidth="1"/>
    <col min="16" max="16" width="7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2.42578125" customWidth="1"/>
    <col min="25" max="25" width="11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s="7" customFormat="1" ht="7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.5" customHeight="1" x14ac:dyDescent="0.25">
      <c r="A3" s="3">
        <v>43490</v>
      </c>
      <c r="B3" t="str">
        <f>[1]THP!$B11</f>
        <v>D004</v>
      </c>
      <c r="C3" t="str">
        <f>[1]THP!$C11</f>
        <v>Hani</v>
      </c>
      <c r="D3" t="str">
        <f>[1]THP!$B11</f>
        <v>D004</v>
      </c>
      <c r="E3" t="s">
        <v>27</v>
      </c>
      <c r="F3" t="str">
        <f>[1]THP!$F11</f>
        <v>Amsori</v>
      </c>
      <c r="G3">
        <f>[1]THP!$I11</f>
        <v>18</v>
      </c>
      <c r="H3" t="str">
        <f>[1]THP!$D11</f>
        <v>DC</v>
      </c>
      <c r="I3" s="4">
        <f>[1]THP!$J11</f>
        <v>3648500</v>
      </c>
      <c r="J3" s="4">
        <f>[1]THP!$K11</f>
        <v>3648500</v>
      </c>
      <c r="K3">
        <v>0</v>
      </c>
      <c r="L3" s="4">
        <f>[1]THP!$N11</f>
        <v>2021080</v>
      </c>
      <c r="M3">
        <v>0</v>
      </c>
      <c r="N3" s="4">
        <f>SUM(J3,K3,L3,M3)</f>
        <v>5669580</v>
      </c>
      <c r="O3" s="4">
        <f>[1]THP!$L11</f>
        <v>250000</v>
      </c>
      <c r="P3">
        <v>0</v>
      </c>
      <c r="Q3">
        <v>0</v>
      </c>
      <c r="R3">
        <v>0</v>
      </c>
      <c r="S3" s="4">
        <f>[1]THP!$O11</f>
        <v>154696.4</v>
      </c>
      <c r="T3" s="4">
        <f>[1]THP!$Q11</f>
        <v>72970</v>
      </c>
      <c r="U3" s="4">
        <f>[1]THP!$P11</f>
        <v>157638.88</v>
      </c>
      <c r="V3" s="4">
        <f>N3+O3</f>
        <v>5919580</v>
      </c>
      <c r="W3" s="4">
        <f>[1]THP!$X11</f>
        <v>67038.814800000007</v>
      </c>
      <c r="X3" s="4">
        <f>[1]THP!$T11</f>
        <v>72970</v>
      </c>
      <c r="Y3" s="4">
        <f>[1]THP!$V11</f>
        <v>36485</v>
      </c>
      <c r="Z3" s="4">
        <f>[1]THP!$U11</f>
        <v>39409.72</v>
      </c>
      <c r="AA3">
        <v>0</v>
      </c>
      <c r="AB3">
        <v>0</v>
      </c>
      <c r="AC3" s="4">
        <f>V3-W3-X3-Y3-Z3-AA3-AB3</f>
        <v>5703676.4652000004</v>
      </c>
    </row>
    <row r="4" spans="1:29" ht="15.75" customHeight="1" x14ac:dyDescent="0.25">
      <c r="A4" s="3">
        <v>43490</v>
      </c>
      <c r="B4" t="str">
        <f>[1]THP!$B12</f>
        <v>D010</v>
      </c>
      <c r="C4" t="str">
        <f>[1]THP!$C12</f>
        <v>Defi Marlina</v>
      </c>
      <c r="D4" t="str">
        <f>[1]THP!$B12</f>
        <v>D010</v>
      </c>
      <c r="E4" t="s">
        <v>27</v>
      </c>
      <c r="F4" t="str">
        <f>[1]THP!$F12</f>
        <v>Amsori</v>
      </c>
      <c r="G4">
        <f>[1]THP!$I12</f>
        <v>18</v>
      </c>
      <c r="H4" t="str">
        <f>[1]THP!$D12</f>
        <v>DC</v>
      </c>
      <c r="I4" s="4">
        <f>[1]THP!$J12</f>
        <v>3648500</v>
      </c>
      <c r="J4" s="4">
        <f>[1]THP!$K12</f>
        <v>3648500</v>
      </c>
      <c r="K4">
        <v>0</v>
      </c>
      <c r="L4" s="4">
        <f>[1]THP!$N12</f>
        <v>1660449</v>
      </c>
      <c r="M4">
        <v>0</v>
      </c>
      <c r="N4" s="4">
        <f t="shared" ref="N4:N35" si="0">SUM(J4,K4,L4,M4)</f>
        <v>5308949</v>
      </c>
      <c r="O4" s="4">
        <f>[1]THP!$L12</f>
        <v>250000</v>
      </c>
      <c r="P4">
        <v>0</v>
      </c>
      <c r="Q4">
        <v>0</v>
      </c>
      <c r="R4">
        <v>0</v>
      </c>
      <c r="S4" s="4">
        <f>[1]THP!$O12</f>
        <v>154696.4</v>
      </c>
      <c r="T4" s="4">
        <f>[1]THP!$Q12</f>
        <v>72970</v>
      </c>
      <c r="U4" s="4">
        <f>[1]THP!$P12</f>
        <v>0</v>
      </c>
      <c r="V4" s="4">
        <f t="shared" ref="V4:V35" si="1">N4+O4</f>
        <v>5558949</v>
      </c>
      <c r="W4" s="4">
        <f>[1]THP!$X12</f>
        <v>44391.481500000045</v>
      </c>
      <c r="X4" s="4">
        <f>[1]THP!$T12</f>
        <v>72970</v>
      </c>
      <c r="Y4" s="4">
        <f>[1]THP!$V12</f>
        <v>36485</v>
      </c>
      <c r="Z4" s="4">
        <f>[1]THP!$U12</f>
        <v>0</v>
      </c>
      <c r="AA4">
        <v>0</v>
      </c>
      <c r="AB4">
        <v>0</v>
      </c>
      <c r="AC4" s="4">
        <f t="shared" ref="AC4:AC35" si="2">V4-W4-X4-Y4-Z4-AA4-AB4</f>
        <v>5405102.5185000002</v>
      </c>
    </row>
    <row r="5" spans="1:29" x14ac:dyDescent="0.25">
      <c r="A5" s="3">
        <v>43490</v>
      </c>
      <c r="B5" t="str">
        <f>[1]THP!$B13</f>
        <v>D013</v>
      </c>
      <c r="C5" t="str">
        <f>[1]THP!$C13</f>
        <v>Anggi Anggraini</v>
      </c>
      <c r="D5" t="str">
        <f>[1]THP!$B13</f>
        <v>D013</v>
      </c>
      <c r="E5" t="s">
        <v>27</v>
      </c>
      <c r="F5" t="str">
        <f>[1]THP!$F13</f>
        <v>Dony Arif Kristianto</v>
      </c>
      <c r="G5">
        <f>[1]THP!$I13</f>
        <v>18</v>
      </c>
      <c r="H5" t="str">
        <f>[1]THP!$D13</f>
        <v>DC</v>
      </c>
      <c r="I5" s="4">
        <f>[1]THP!$J13</f>
        <v>3648500</v>
      </c>
      <c r="J5" s="4">
        <f>[1]THP!$K13</f>
        <v>3648500</v>
      </c>
      <c r="K5">
        <v>0</v>
      </c>
      <c r="L5" s="4">
        <f>[1]THP!$N13</f>
        <v>2295946</v>
      </c>
      <c r="M5">
        <v>0</v>
      </c>
      <c r="N5" s="4">
        <f t="shared" si="0"/>
        <v>5944446</v>
      </c>
      <c r="O5" s="4">
        <f>[1]THP!$L13</f>
        <v>0</v>
      </c>
      <c r="P5">
        <v>0</v>
      </c>
      <c r="Q5">
        <v>0</v>
      </c>
      <c r="R5">
        <v>0</v>
      </c>
      <c r="S5" s="4">
        <f>[1]THP!$O13</f>
        <v>154696.4</v>
      </c>
      <c r="T5" s="4">
        <f>[1]THP!$Q13</f>
        <v>72970</v>
      </c>
      <c r="U5" s="4">
        <f>[1]THP!$P13</f>
        <v>0</v>
      </c>
      <c r="V5" s="4">
        <f t="shared" si="1"/>
        <v>5944446</v>
      </c>
      <c r="W5" s="4">
        <f>[1]THP!$X13</f>
        <v>62702.589000000815</v>
      </c>
      <c r="X5" s="4">
        <f>[1]THP!$T13</f>
        <v>72970</v>
      </c>
      <c r="Y5" s="4">
        <f>[1]THP!$V13</f>
        <v>36485</v>
      </c>
      <c r="Z5" s="4">
        <f>[1]THP!$U13</f>
        <v>0</v>
      </c>
      <c r="AA5">
        <v>0</v>
      </c>
      <c r="AB5">
        <v>0</v>
      </c>
      <c r="AC5" s="4">
        <f t="shared" si="2"/>
        <v>5772288.4109999994</v>
      </c>
    </row>
    <row r="6" spans="1:29" x14ac:dyDescent="0.25">
      <c r="A6" s="3">
        <v>43490</v>
      </c>
      <c r="B6" t="str">
        <f>[1]THP!$B14</f>
        <v>D020</v>
      </c>
      <c r="C6" t="str">
        <f>[1]THP!$C14</f>
        <v>Ramadina</v>
      </c>
      <c r="D6" t="str">
        <f>[1]THP!$B14</f>
        <v>D020</v>
      </c>
      <c r="E6" t="s">
        <v>27</v>
      </c>
      <c r="F6" t="str">
        <f>[1]THP!$F14</f>
        <v>Dony Arif Kristianto</v>
      </c>
      <c r="G6">
        <f>[1]THP!$I14</f>
        <v>18</v>
      </c>
      <c r="H6" t="str">
        <f>[1]THP!$D14</f>
        <v>DC</v>
      </c>
      <c r="I6" s="4">
        <f>[1]THP!$J14</f>
        <v>3648500</v>
      </c>
      <c r="J6" s="4">
        <f>[1]THP!$K14</f>
        <v>3648500</v>
      </c>
      <c r="K6">
        <v>0</v>
      </c>
      <c r="L6" s="4">
        <f>[1]THP!$N14</f>
        <v>1985931</v>
      </c>
      <c r="M6">
        <v>0</v>
      </c>
      <c r="N6" s="4">
        <f t="shared" si="0"/>
        <v>5634431</v>
      </c>
      <c r="O6" s="4">
        <f>[1]THP!$L14</f>
        <v>750000</v>
      </c>
      <c r="P6">
        <v>0</v>
      </c>
      <c r="Q6">
        <v>0</v>
      </c>
      <c r="R6">
        <v>0</v>
      </c>
      <c r="S6" s="4">
        <f>[1]THP!$O14</f>
        <v>154696.4</v>
      </c>
      <c r="T6" s="4">
        <f>[1]THP!$Q14</f>
        <v>72970</v>
      </c>
      <c r="U6" s="4">
        <f>[1]THP!$P14</f>
        <v>0</v>
      </c>
      <c r="V6" s="4">
        <f t="shared" si="1"/>
        <v>6384431</v>
      </c>
      <c r="W6" s="4">
        <f>[1]THP!$X14</f>
        <v>83601.876500000697</v>
      </c>
      <c r="X6" s="4">
        <f>[1]THP!$T14</f>
        <v>72970</v>
      </c>
      <c r="Y6" s="4">
        <f>[1]THP!$V14</f>
        <v>36485</v>
      </c>
      <c r="Z6" s="4">
        <f>[1]THP!$U14</f>
        <v>0</v>
      </c>
      <c r="AA6">
        <v>0</v>
      </c>
      <c r="AB6">
        <v>0</v>
      </c>
      <c r="AC6" s="4">
        <f t="shared" si="2"/>
        <v>6191374.1234999998</v>
      </c>
    </row>
    <row r="7" spans="1:29" x14ac:dyDescent="0.25">
      <c r="A7" s="3">
        <v>43490</v>
      </c>
      <c r="B7" t="str">
        <f>[1]THP!$B15</f>
        <v>D022</v>
      </c>
      <c r="C7" t="str">
        <f>[1]THP!$C15</f>
        <v>E. Yuli Purwaningsih</v>
      </c>
      <c r="D7" t="str">
        <f>[1]THP!$B15</f>
        <v>D022</v>
      </c>
      <c r="E7" t="s">
        <v>27</v>
      </c>
      <c r="F7" t="str">
        <f>[1]THP!$F15</f>
        <v>Amsori</v>
      </c>
      <c r="G7">
        <f>[1]THP!$I15</f>
        <v>18</v>
      </c>
      <c r="H7" t="str">
        <f>[1]THP!$D15</f>
        <v>DC</v>
      </c>
      <c r="I7" s="4">
        <f>[1]THP!$J15</f>
        <v>3648500</v>
      </c>
      <c r="J7" s="4">
        <f>[1]THP!$K15</f>
        <v>3648500</v>
      </c>
      <c r="K7">
        <v>0</v>
      </c>
      <c r="L7" s="4">
        <f>[1]THP!$N15</f>
        <v>797886</v>
      </c>
      <c r="M7">
        <v>0</v>
      </c>
      <c r="N7" s="4">
        <f t="shared" si="0"/>
        <v>4446386</v>
      </c>
      <c r="O7" s="4">
        <f>[1]THP!$L15</f>
        <v>0</v>
      </c>
      <c r="P7">
        <v>0</v>
      </c>
      <c r="Q7">
        <v>0</v>
      </c>
      <c r="R7">
        <v>0</v>
      </c>
      <c r="S7" s="4">
        <f>[1]THP!$O15</f>
        <v>154696.4</v>
      </c>
      <c r="T7" s="4">
        <f>[1]THP!$Q15</f>
        <v>72970</v>
      </c>
      <c r="U7" s="4">
        <f>[1]THP!$P15</f>
        <v>157638.88</v>
      </c>
      <c r="V7" s="4">
        <f t="shared" si="1"/>
        <v>4446386</v>
      </c>
      <c r="W7" s="4">
        <f>[1]THP!$X15</f>
        <v>0</v>
      </c>
      <c r="X7" s="4">
        <f>[1]THP!$T15</f>
        <v>72970</v>
      </c>
      <c r="Y7" s="4">
        <f>[1]THP!$V15</f>
        <v>36485</v>
      </c>
      <c r="Z7" s="4">
        <f>[1]THP!$U15</f>
        <v>39409.72</v>
      </c>
      <c r="AA7">
        <v>0</v>
      </c>
      <c r="AB7">
        <v>0</v>
      </c>
      <c r="AC7" s="4">
        <f t="shared" si="2"/>
        <v>4297521.28</v>
      </c>
    </row>
    <row r="8" spans="1:29" x14ac:dyDescent="0.25">
      <c r="A8" s="3">
        <v>43490</v>
      </c>
      <c r="B8" t="str">
        <f>[1]THP!$B16</f>
        <v>D032</v>
      </c>
      <c r="C8" t="str">
        <f>[1]THP!$C16</f>
        <v>Etty Setiawati</v>
      </c>
      <c r="D8" t="str">
        <f>[1]THP!$B16</f>
        <v>D032</v>
      </c>
      <c r="E8" t="s">
        <v>27</v>
      </c>
      <c r="F8" t="str">
        <f>[1]THP!$F16</f>
        <v xml:space="preserve">Tongam Paroloan Ernest </v>
      </c>
      <c r="G8">
        <f>[1]THP!$I16</f>
        <v>18</v>
      </c>
      <c r="H8" t="str">
        <f>[1]THP!$D16</f>
        <v>DC</v>
      </c>
      <c r="I8" s="4">
        <f>[1]THP!$J16</f>
        <v>3648500</v>
      </c>
      <c r="J8" s="4">
        <f>[1]THP!$K16</f>
        <v>3648500</v>
      </c>
      <c r="K8">
        <v>0</v>
      </c>
      <c r="L8" s="4">
        <f>[1]THP!$N16</f>
        <v>2221430</v>
      </c>
      <c r="M8">
        <v>0</v>
      </c>
      <c r="N8" s="4">
        <f t="shared" si="0"/>
        <v>5869930</v>
      </c>
      <c r="O8" s="4">
        <f>[1]THP!$L16</f>
        <v>250000</v>
      </c>
      <c r="P8">
        <v>0</v>
      </c>
      <c r="Q8">
        <v>0</v>
      </c>
      <c r="R8">
        <v>0</v>
      </c>
      <c r="S8" s="4">
        <f>[1]THP!$O16</f>
        <v>154696.4</v>
      </c>
      <c r="T8" s="4">
        <f>[1]THP!$Q16</f>
        <v>72970</v>
      </c>
      <c r="U8" s="4">
        <f>[1]THP!$P16</f>
        <v>0</v>
      </c>
      <c r="V8" s="4">
        <f t="shared" si="1"/>
        <v>6119930</v>
      </c>
      <c r="W8" s="4">
        <f>[1]THP!$X16</f>
        <v>71038.079000000042</v>
      </c>
      <c r="X8" s="4">
        <f>[1]THP!$T16</f>
        <v>72970</v>
      </c>
      <c r="Y8" s="4">
        <f>[1]THP!$V16</f>
        <v>36485</v>
      </c>
      <c r="Z8" s="4">
        <f>[1]THP!$U16</f>
        <v>0</v>
      </c>
      <c r="AA8">
        <v>0</v>
      </c>
      <c r="AB8">
        <v>0</v>
      </c>
      <c r="AC8" s="4">
        <f t="shared" si="2"/>
        <v>5939436.9210000001</v>
      </c>
    </row>
    <row r="9" spans="1:29" x14ac:dyDescent="0.25">
      <c r="A9" s="3">
        <v>43490</v>
      </c>
      <c r="B9" t="str">
        <f>[1]THP!$B17</f>
        <v>D038</v>
      </c>
      <c r="C9" t="str">
        <f>[1]THP!$C17</f>
        <v>Mohammad Irfan</v>
      </c>
      <c r="D9" t="str">
        <f>[1]THP!$B17</f>
        <v>D038</v>
      </c>
      <c r="E9" t="s">
        <v>27</v>
      </c>
      <c r="F9" t="str">
        <f>[1]THP!$F17</f>
        <v>Dony Arif Kristianto</v>
      </c>
      <c r="G9">
        <f>[1]THP!$I17</f>
        <v>18</v>
      </c>
      <c r="H9" t="str">
        <f>[1]THP!$D17</f>
        <v>DC</v>
      </c>
      <c r="I9" s="4">
        <f>[1]THP!$J17</f>
        <v>3648500</v>
      </c>
      <c r="J9" s="4">
        <f>[1]THP!$K17</f>
        <v>3648500</v>
      </c>
      <c r="K9">
        <v>0</v>
      </c>
      <c r="L9" s="4">
        <f>[1]THP!$N17</f>
        <v>1896651</v>
      </c>
      <c r="M9">
        <v>0</v>
      </c>
      <c r="N9" s="4">
        <f t="shared" si="0"/>
        <v>5545151</v>
      </c>
      <c r="O9" s="4">
        <f>[1]THP!$L17</f>
        <v>0</v>
      </c>
      <c r="P9">
        <v>0</v>
      </c>
      <c r="Q9">
        <v>0</v>
      </c>
      <c r="R9">
        <v>0</v>
      </c>
      <c r="S9" s="4">
        <f>[1]THP!$O17</f>
        <v>154696.4</v>
      </c>
      <c r="T9" s="4">
        <f>[1]THP!$Q17</f>
        <v>72970</v>
      </c>
      <c r="U9" s="4">
        <f>[1]THP!$P17</f>
        <v>157638.88</v>
      </c>
      <c r="V9" s="4">
        <f t="shared" si="1"/>
        <v>5545151</v>
      </c>
      <c r="W9" s="4">
        <f>[1]THP!$X17</f>
        <v>11753.437300000029</v>
      </c>
      <c r="X9" s="4">
        <f>[1]THP!$T17</f>
        <v>72970</v>
      </c>
      <c r="Y9" s="4">
        <f>[1]THP!$V17</f>
        <v>36485</v>
      </c>
      <c r="Z9" s="4">
        <f>[1]THP!$U17</f>
        <v>39409.72</v>
      </c>
      <c r="AA9">
        <v>0</v>
      </c>
      <c r="AB9">
        <v>0</v>
      </c>
      <c r="AC9" s="4">
        <f t="shared" si="2"/>
        <v>5384532.8426999999</v>
      </c>
    </row>
    <row r="10" spans="1:29" x14ac:dyDescent="0.25">
      <c r="A10" s="3">
        <v>43490</v>
      </c>
      <c r="B10" t="str">
        <f>[1]THP!$B18</f>
        <v>D044</v>
      </c>
      <c r="C10" t="str">
        <f>[1]THP!$C18</f>
        <v>Endang Hendi</v>
      </c>
      <c r="D10" t="str">
        <f>[1]THP!$B18</f>
        <v>D044</v>
      </c>
      <c r="E10" t="s">
        <v>27</v>
      </c>
      <c r="F10" t="str">
        <f>[1]THP!$F18</f>
        <v>Dony Arif Kristianto</v>
      </c>
      <c r="G10">
        <f>[1]THP!$I18</f>
        <v>18</v>
      </c>
      <c r="H10" t="str">
        <f>[1]THP!$D18</f>
        <v>DC</v>
      </c>
      <c r="I10" s="4">
        <f>[1]THP!$J18</f>
        <v>3648500</v>
      </c>
      <c r="J10" s="4">
        <f>[1]THP!$K18</f>
        <v>3648500</v>
      </c>
      <c r="K10">
        <v>0</v>
      </c>
      <c r="L10" s="4">
        <f>[1]THP!$N18</f>
        <v>1898760</v>
      </c>
      <c r="M10">
        <v>0</v>
      </c>
      <c r="N10" s="4">
        <f t="shared" si="0"/>
        <v>5547260</v>
      </c>
      <c r="O10" s="4">
        <f>[1]THP!$L18</f>
        <v>0</v>
      </c>
      <c r="P10">
        <v>0</v>
      </c>
      <c r="Q10">
        <v>0</v>
      </c>
      <c r="R10">
        <v>0</v>
      </c>
      <c r="S10" s="4">
        <f>[1]THP!$O18</f>
        <v>154696.4</v>
      </c>
      <c r="T10" s="4">
        <f>[1]THP!$Q18</f>
        <v>72970</v>
      </c>
      <c r="U10" s="4">
        <f>[1]THP!$P18</f>
        <v>157638.88</v>
      </c>
      <c r="V10" s="4">
        <f t="shared" si="1"/>
        <v>5547260</v>
      </c>
      <c r="W10" s="4">
        <f>[1]THP!$X18</f>
        <v>49353.61480000001</v>
      </c>
      <c r="X10" s="4">
        <f>[1]THP!$T18</f>
        <v>72970</v>
      </c>
      <c r="Y10" s="4">
        <f>[1]THP!$V18</f>
        <v>36485</v>
      </c>
      <c r="Z10" s="4">
        <f>[1]THP!$U18</f>
        <v>39409.72</v>
      </c>
      <c r="AA10">
        <v>0</v>
      </c>
      <c r="AB10">
        <v>0</v>
      </c>
      <c r="AC10" s="4">
        <f t="shared" si="2"/>
        <v>5349041.6652000006</v>
      </c>
    </row>
    <row r="11" spans="1:29" x14ac:dyDescent="0.25">
      <c r="A11" s="3">
        <v>43490</v>
      </c>
      <c r="B11" t="str">
        <f>[1]THP!$B19</f>
        <v>D051</v>
      </c>
      <c r="C11" t="str">
        <f>[1]THP!$C19</f>
        <v>Yusuf Hendarman</v>
      </c>
      <c r="D11" t="str">
        <f>[1]THP!$B19</f>
        <v>D051</v>
      </c>
      <c r="E11" t="s">
        <v>27</v>
      </c>
      <c r="F11" t="str">
        <f>[1]THP!$F19</f>
        <v xml:space="preserve">Tongam Paroloan Ernest </v>
      </c>
      <c r="G11">
        <f>[1]THP!$I19</f>
        <v>18</v>
      </c>
      <c r="H11" t="str">
        <f>[1]THP!$D19</f>
        <v>DC</v>
      </c>
      <c r="I11" s="4">
        <f>[1]THP!$J19</f>
        <v>3648500</v>
      </c>
      <c r="J11" s="4">
        <f>[1]THP!$K19</f>
        <v>3648500</v>
      </c>
      <c r="K11">
        <v>0</v>
      </c>
      <c r="L11" s="4">
        <f>[1]THP!$N19</f>
        <v>2110359</v>
      </c>
      <c r="M11">
        <v>0</v>
      </c>
      <c r="N11" s="4">
        <f t="shared" si="0"/>
        <v>5758859</v>
      </c>
      <c r="O11" s="4">
        <f>[1]THP!$L19</f>
        <v>250000</v>
      </c>
      <c r="P11">
        <v>0</v>
      </c>
      <c r="Q11">
        <v>0</v>
      </c>
      <c r="R11">
        <v>0</v>
      </c>
      <c r="S11" s="4">
        <f>[1]THP!$O19</f>
        <v>154696.4</v>
      </c>
      <c r="T11" s="4">
        <f>[1]THP!$Q19</f>
        <v>72970</v>
      </c>
      <c r="U11" s="4">
        <f>[1]THP!$P19</f>
        <v>157638.88</v>
      </c>
      <c r="V11" s="4">
        <f t="shared" si="1"/>
        <v>6008859</v>
      </c>
      <c r="W11" s="4">
        <f>[1]THP!$X19</f>
        <v>71279.567300000039</v>
      </c>
      <c r="X11" s="4">
        <f>[1]THP!$T19</f>
        <v>72970</v>
      </c>
      <c r="Y11" s="4">
        <f>[1]THP!$V19</f>
        <v>36485</v>
      </c>
      <c r="Z11" s="4">
        <f>[1]THP!$U19</f>
        <v>39409.72</v>
      </c>
      <c r="AA11">
        <v>0</v>
      </c>
      <c r="AB11">
        <v>0</v>
      </c>
      <c r="AC11" s="4">
        <f t="shared" si="2"/>
        <v>5788714.7127</v>
      </c>
    </row>
    <row r="12" spans="1:29" x14ac:dyDescent="0.25">
      <c r="A12" s="3">
        <v>43490</v>
      </c>
      <c r="B12" t="str">
        <f>[1]THP!$B20</f>
        <v>D053</v>
      </c>
      <c r="C12" t="str">
        <f>[1]THP!$C20</f>
        <v>Medi Purwanto</v>
      </c>
      <c r="D12" t="str">
        <f>[1]THP!$B20</f>
        <v>D053</v>
      </c>
      <c r="E12" t="s">
        <v>27</v>
      </c>
      <c r="F12" t="str">
        <f>[1]THP!$F20</f>
        <v>Amsori</v>
      </c>
      <c r="G12">
        <f>[1]THP!$I20</f>
        <v>18</v>
      </c>
      <c r="H12" t="str">
        <f>[1]THP!$D20</f>
        <v>DC</v>
      </c>
      <c r="I12" s="4">
        <f>[1]THP!$J20</f>
        <v>3648500</v>
      </c>
      <c r="J12" s="4">
        <f>[1]THP!$K20</f>
        <v>3648500</v>
      </c>
      <c r="K12">
        <v>0</v>
      </c>
      <c r="L12" s="4">
        <f>[1]THP!$N20</f>
        <v>2107547</v>
      </c>
      <c r="M12">
        <v>0</v>
      </c>
      <c r="N12" s="4">
        <f t="shared" si="0"/>
        <v>5756047</v>
      </c>
      <c r="O12" s="4">
        <f>[1]THP!$L20</f>
        <v>250000</v>
      </c>
      <c r="P12">
        <v>0</v>
      </c>
      <c r="Q12">
        <v>0</v>
      </c>
      <c r="R12">
        <v>0</v>
      </c>
      <c r="S12" s="4">
        <f>[1]THP!$O20</f>
        <v>154696.4</v>
      </c>
      <c r="T12" s="4">
        <f>[1]THP!$Q20</f>
        <v>72970</v>
      </c>
      <c r="U12" s="4">
        <f>[1]THP!$P20</f>
        <v>157638.88</v>
      </c>
      <c r="V12" s="4">
        <f t="shared" si="1"/>
        <v>6006047</v>
      </c>
      <c r="W12" s="4">
        <f>[1]THP!$X20</f>
        <v>14895.997299999994</v>
      </c>
      <c r="X12" s="4">
        <f>[1]THP!$T20</f>
        <v>72970</v>
      </c>
      <c r="Y12" s="4">
        <f>[1]THP!$V20</f>
        <v>36485</v>
      </c>
      <c r="Z12" s="4">
        <f>[1]THP!$U20</f>
        <v>39409.72</v>
      </c>
      <c r="AA12">
        <v>0</v>
      </c>
      <c r="AB12">
        <v>0</v>
      </c>
      <c r="AC12" s="4">
        <f t="shared" si="2"/>
        <v>5842286.2827000003</v>
      </c>
    </row>
    <row r="13" spans="1:29" x14ac:dyDescent="0.25">
      <c r="A13" s="3">
        <v>43490</v>
      </c>
      <c r="B13" t="str">
        <f>[1]THP!$B21</f>
        <v>D058</v>
      </c>
      <c r="C13" t="str">
        <f>[1]THP!$C21</f>
        <v>Elva Suryadi</v>
      </c>
      <c r="D13" t="str">
        <f>[1]THP!$B21</f>
        <v>D058</v>
      </c>
      <c r="E13" t="s">
        <v>27</v>
      </c>
      <c r="F13" t="str">
        <f>[1]THP!$F21</f>
        <v>Dony Arif Kristianto</v>
      </c>
      <c r="G13">
        <f>[1]THP!$I21</f>
        <v>18</v>
      </c>
      <c r="H13" t="str">
        <f>[1]THP!$D21</f>
        <v>DC</v>
      </c>
      <c r="I13" s="4">
        <f>[1]THP!$J21</f>
        <v>3648500</v>
      </c>
      <c r="J13" s="4">
        <f>[1]THP!$K21</f>
        <v>3648500</v>
      </c>
      <c r="K13">
        <v>0</v>
      </c>
      <c r="L13" s="4">
        <f>[1]THP!$N21</f>
        <v>2277668</v>
      </c>
      <c r="M13">
        <v>0</v>
      </c>
      <c r="N13" s="4">
        <f t="shared" si="0"/>
        <v>5926168</v>
      </c>
      <c r="O13" s="4">
        <f>[1]THP!$L21</f>
        <v>0</v>
      </c>
      <c r="P13">
        <v>0</v>
      </c>
      <c r="Q13">
        <v>0</v>
      </c>
      <c r="R13">
        <v>0</v>
      </c>
      <c r="S13" s="4">
        <f>[1]THP!$O21</f>
        <v>154696.4</v>
      </c>
      <c r="T13" s="4">
        <f>[1]THP!$Q21</f>
        <v>72970</v>
      </c>
      <c r="U13" s="4">
        <f>[1]THP!$P21</f>
        <v>157638.88</v>
      </c>
      <c r="V13" s="4">
        <f t="shared" si="1"/>
        <v>5926168</v>
      </c>
      <c r="W13" s="4">
        <f>[1]THP!$X21</f>
        <v>29851.744800000019</v>
      </c>
      <c r="X13" s="4">
        <f>[1]THP!$T21</f>
        <v>72970</v>
      </c>
      <c r="Y13" s="4">
        <f>[1]THP!$V21</f>
        <v>36485</v>
      </c>
      <c r="Z13" s="4">
        <f>[1]THP!$U21</f>
        <v>39409.72</v>
      </c>
      <c r="AA13">
        <v>0</v>
      </c>
      <c r="AB13">
        <v>0</v>
      </c>
      <c r="AC13" s="4">
        <f t="shared" si="2"/>
        <v>5747451.5351999998</v>
      </c>
    </row>
    <row r="14" spans="1:29" x14ac:dyDescent="0.25">
      <c r="A14" s="3">
        <v>43490</v>
      </c>
      <c r="B14" t="str">
        <f>[1]THP!$B22</f>
        <v>D059</v>
      </c>
      <c r="C14" t="str">
        <f>[1]THP!$C22</f>
        <v>Budi Triyono</v>
      </c>
      <c r="D14" t="str">
        <f>[1]THP!$B22</f>
        <v>D059</v>
      </c>
      <c r="E14" t="s">
        <v>27</v>
      </c>
      <c r="F14" t="str">
        <f>[1]THP!$F22</f>
        <v>Amsori</v>
      </c>
      <c r="G14">
        <f>[1]THP!$I22</f>
        <v>18</v>
      </c>
      <c r="H14" t="str">
        <f>[1]THP!$D22</f>
        <v>DC</v>
      </c>
      <c r="I14" s="4">
        <f>[1]THP!$J22</f>
        <v>3648500</v>
      </c>
      <c r="J14" s="4">
        <f>[1]THP!$K22</f>
        <v>3648500</v>
      </c>
      <c r="K14">
        <v>0</v>
      </c>
      <c r="L14" s="4">
        <f>[1]THP!$N22</f>
        <v>1484702</v>
      </c>
      <c r="M14">
        <v>0</v>
      </c>
      <c r="N14" s="4">
        <f t="shared" si="0"/>
        <v>5133202</v>
      </c>
      <c r="O14" s="4">
        <f>[1]THP!$L22</f>
        <v>250000</v>
      </c>
      <c r="P14">
        <v>0</v>
      </c>
      <c r="Q14">
        <v>0</v>
      </c>
      <c r="R14">
        <v>0</v>
      </c>
      <c r="S14" s="4">
        <f>[1]THP!$O22</f>
        <v>154696.4</v>
      </c>
      <c r="T14" s="4">
        <f>[1]THP!$Q22</f>
        <v>72970</v>
      </c>
      <c r="U14" s="4">
        <f>[1]THP!$P22</f>
        <v>157638.88</v>
      </c>
      <c r="V14" s="4">
        <f t="shared" si="1"/>
        <v>5383202</v>
      </c>
      <c r="W14" s="4">
        <f>[1]THP!$X22</f>
        <v>0</v>
      </c>
      <c r="X14" s="4">
        <f>[1]THP!$T22</f>
        <v>72970</v>
      </c>
      <c r="Y14" s="4">
        <f>[1]THP!$V22</f>
        <v>36485</v>
      </c>
      <c r="Z14" s="4">
        <f>[1]THP!$U22</f>
        <v>39409.72</v>
      </c>
      <c r="AA14">
        <v>0</v>
      </c>
      <c r="AB14">
        <v>0</v>
      </c>
      <c r="AC14" s="4">
        <f t="shared" si="2"/>
        <v>5234337.28</v>
      </c>
    </row>
    <row r="15" spans="1:29" x14ac:dyDescent="0.25">
      <c r="A15" s="3">
        <v>43490</v>
      </c>
      <c r="B15" t="str">
        <f>[1]THP!$B23</f>
        <v>D060</v>
      </c>
      <c r="C15" t="str">
        <f>[1]THP!$C23</f>
        <v>Ismail Hasan</v>
      </c>
      <c r="D15" t="str">
        <f>[1]THP!$B23</f>
        <v>D060</v>
      </c>
      <c r="E15" t="s">
        <v>27</v>
      </c>
      <c r="F15" t="str">
        <f>[1]THP!$F23</f>
        <v xml:space="preserve">Tongam Paroloan Ernest </v>
      </c>
      <c r="G15">
        <f>[1]THP!$I23</f>
        <v>18</v>
      </c>
      <c r="H15" t="str">
        <f>[1]THP!$D23</f>
        <v>DC</v>
      </c>
      <c r="I15" s="4">
        <f>[1]THP!$J23</f>
        <v>3648500</v>
      </c>
      <c r="J15" s="4">
        <f>[1]THP!$K23</f>
        <v>3648500</v>
      </c>
      <c r="K15">
        <v>0</v>
      </c>
      <c r="L15" s="4">
        <f>[1]THP!$N23</f>
        <v>1898057</v>
      </c>
      <c r="M15">
        <v>0</v>
      </c>
      <c r="N15" s="4">
        <f t="shared" si="0"/>
        <v>5546557</v>
      </c>
      <c r="O15" s="4">
        <f>[1]THP!$L23</f>
        <v>250000</v>
      </c>
      <c r="P15">
        <v>0</v>
      </c>
      <c r="Q15">
        <v>0</v>
      </c>
      <c r="R15">
        <v>0</v>
      </c>
      <c r="S15" s="4">
        <f>[1]THP!$O23</f>
        <v>154696.4</v>
      </c>
      <c r="T15" s="4">
        <f>[1]THP!$Q23</f>
        <v>72970</v>
      </c>
      <c r="U15" s="4">
        <f>[1]THP!$P23</f>
        <v>0</v>
      </c>
      <c r="V15" s="4">
        <f t="shared" si="1"/>
        <v>5796557</v>
      </c>
      <c r="W15" s="4">
        <f>[1]THP!$X23</f>
        <v>55677.861500000377</v>
      </c>
      <c r="X15" s="4">
        <f>[1]THP!$T23</f>
        <v>72970</v>
      </c>
      <c r="Y15" s="4">
        <f>[1]THP!$V23</f>
        <v>36485</v>
      </c>
      <c r="Z15" s="4">
        <f>[1]THP!$U23</f>
        <v>0</v>
      </c>
      <c r="AA15">
        <v>0</v>
      </c>
      <c r="AB15">
        <v>0</v>
      </c>
      <c r="AC15" s="4">
        <f t="shared" si="2"/>
        <v>5631424.1384999994</v>
      </c>
    </row>
    <row r="16" spans="1:29" x14ac:dyDescent="0.25">
      <c r="A16" s="3">
        <v>43490</v>
      </c>
      <c r="B16" t="str">
        <f>[1]THP!$B24</f>
        <v>D064</v>
      </c>
      <c r="C16" t="str">
        <f>[1]THP!$C24</f>
        <v>Nur Ammalliayanti</v>
      </c>
      <c r="D16" t="str">
        <f>[1]THP!$B24</f>
        <v>D064</v>
      </c>
      <c r="E16" t="s">
        <v>27</v>
      </c>
      <c r="F16" t="str">
        <f>[1]THP!$F24</f>
        <v>Dony Arif Kristianto</v>
      </c>
      <c r="G16">
        <f>[1]THP!$I24</f>
        <v>18</v>
      </c>
      <c r="H16" t="str">
        <f>[1]THP!$D24</f>
        <v>DC</v>
      </c>
      <c r="I16" s="4">
        <f>[1]THP!$J24</f>
        <v>3648500</v>
      </c>
      <c r="J16" s="4">
        <f>[1]THP!$K24</f>
        <v>3648500</v>
      </c>
      <c r="K16">
        <v>0</v>
      </c>
      <c r="L16" s="4">
        <f>[1]THP!$N24</f>
        <v>561684</v>
      </c>
      <c r="M16">
        <v>0</v>
      </c>
      <c r="N16" s="4">
        <f t="shared" si="0"/>
        <v>4210184</v>
      </c>
      <c r="O16" s="4">
        <f>[1]THP!$L24</f>
        <v>0</v>
      </c>
      <c r="P16">
        <v>0</v>
      </c>
      <c r="Q16">
        <v>0</v>
      </c>
      <c r="R16">
        <v>0</v>
      </c>
      <c r="S16" s="4">
        <f>[1]THP!$O24</f>
        <v>154696.4</v>
      </c>
      <c r="T16" s="4">
        <f>[1]THP!$Q24</f>
        <v>72970</v>
      </c>
      <c r="U16" s="4">
        <f>[1]THP!$P24</f>
        <v>0</v>
      </c>
      <c r="V16" s="4">
        <f t="shared" si="1"/>
        <v>4210184</v>
      </c>
      <c r="W16" s="4">
        <f>[1]THP!$X24</f>
        <v>0</v>
      </c>
      <c r="X16" s="4">
        <f>[1]THP!$T24</f>
        <v>72970</v>
      </c>
      <c r="Y16" s="4">
        <f>[1]THP!$V24</f>
        <v>36485</v>
      </c>
      <c r="Z16" s="4">
        <f>[1]THP!$U24</f>
        <v>0</v>
      </c>
      <c r="AA16">
        <v>0</v>
      </c>
      <c r="AB16">
        <v>0</v>
      </c>
      <c r="AC16" s="4">
        <f t="shared" si="2"/>
        <v>4100729</v>
      </c>
    </row>
    <row r="17" spans="1:29" x14ac:dyDescent="0.25">
      <c r="A17" s="3">
        <v>43490</v>
      </c>
      <c r="B17" t="str">
        <f>[1]THP!$B25</f>
        <v>D065</v>
      </c>
      <c r="C17" t="str">
        <f>[1]THP!$C25</f>
        <v>Latifah</v>
      </c>
      <c r="D17" t="str">
        <f>[1]THP!$B25</f>
        <v>D065</v>
      </c>
      <c r="E17" t="s">
        <v>27</v>
      </c>
      <c r="F17" t="str">
        <f>[1]THP!$F25</f>
        <v xml:space="preserve">Tongam Paroloan Ernest </v>
      </c>
      <c r="G17">
        <f>[1]THP!$I25</f>
        <v>18</v>
      </c>
      <c r="H17" t="str">
        <f>[1]THP!$D25</f>
        <v>DC</v>
      </c>
      <c r="I17" s="4">
        <f>[1]THP!$J25</f>
        <v>3648500</v>
      </c>
      <c r="J17" s="4">
        <f>[1]THP!$K25</f>
        <v>3648500</v>
      </c>
      <c r="K17">
        <v>0</v>
      </c>
      <c r="L17" s="4">
        <f>[1]THP!$N25</f>
        <v>1545863</v>
      </c>
      <c r="M17">
        <v>0</v>
      </c>
      <c r="N17" s="4">
        <f t="shared" si="0"/>
        <v>5194363</v>
      </c>
      <c r="O17" s="4">
        <f>[1]THP!$L25</f>
        <v>0</v>
      </c>
      <c r="P17">
        <v>0</v>
      </c>
      <c r="Q17">
        <v>0</v>
      </c>
      <c r="R17">
        <v>0</v>
      </c>
      <c r="S17" s="4">
        <f>[1]THP!$O25</f>
        <v>154696.4</v>
      </c>
      <c r="T17" s="4">
        <f>[1]THP!$Q25</f>
        <v>72970</v>
      </c>
      <c r="U17" s="4">
        <f>[1]THP!$P25</f>
        <v>0</v>
      </c>
      <c r="V17" s="4">
        <f t="shared" si="1"/>
        <v>5194363</v>
      </c>
      <c r="W17" s="4">
        <f>[1]THP!$X25</f>
        <v>27073.64650000005</v>
      </c>
      <c r="X17" s="4">
        <f>[1]THP!$T25</f>
        <v>72970</v>
      </c>
      <c r="Y17" s="4">
        <f>[1]THP!$V25</f>
        <v>36485</v>
      </c>
      <c r="Z17" s="4">
        <f>[1]THP!$U25</f>
        <v>0</v>
      </c>
      <c r="AA17">
        <v>0</v>
      </c>
      <c r="AB17">
        <v>0</v>
      </c>
      <c r="AC17" s="4">
        <f t="shared" si="2"/>
        <v>5057834.3535000002</v>
      </c>
    </row>
    <row r="18" spans="1:29" x14ac:dyDescent="0.25">
      <c r="A18" s="3">
        <v>43490</v>
      </c>
      <c r="B18" t="str">
        <f>[1]THP!$B26</f>
        <v>D068</v>
      </c>
      <c r="C18" t="str">
        <f>[1]THP!$C26</f>
        <v>Benny Assiam Syuib</v>
      </c>
      <c r="D18" t="str">
        <f>[1]THP!$B26</f>
        <v>D068</v>
      </c>
      <c r="E18" t="s">
        <v>27</v>
      </c>
      <c r="F18" t="str">
        <f>[1]THP!$F26</f>
        <v>Dony Arif Kristianto</v>
      </c>
      <c r="G18">
        <f>[1]THP!$I26</f>
        <v>18</v>
      </c>
      <c r="H18" t="str">
        <f>[1]THP!$D26</f>
        <v>DC</v>
      </c>
      <c r="I18" s="4">
        <f>[1]THP!$J26</f>
        <v>3648500</v>
      </c>
      <c r="J18" s="4">
        <f>[1]THP!$K26</f>
        <v>3648500</v>
      </c>
      <c r="K18">
        <v>0</v>
      </c>
      <c r="L18" s="4">
        <f>[1]THP!$N26</f>
        <v>1282946</v>
      </c>
      <c r="M18">
        <v>0</v>
      </c>
      <c r="N18" s="4">
        <f t="shared" si="0"/>
        <v>4931446</v>
      </c>
      <c r="O18" s="4">
        <f>[1]THP!$L26</f>
        <v>0</v>
      </c>
      <c r="P18">
        <v>0</v>
      </c>
      <c r="Q18">
        <v>0</v>
      </c>
      <c r="R18">
        <v>0</v>
      </c>
      <c r="S18" s="4">
        <f>[1]THP!$O26</f>
        <v>154696.4</v>
      </c>
      <c r="T18" s="4">
        <f>[1]THP!$Q26</f>
        <v>72970</v>
      </c>
      <c r="U18" s="4">
        <f>[1]THP!$P26</f>
        <v>157638.88</v>
      </c>
      <c r="V18" s="4">
        <f t="shared" si="1"/>
        <v>4931446</v>
      </c>
      <c r="W18" s="4">
        <f>[1]THP!$X26</f>
        <v>1352.4498000000294</v>
      </c>
      <c r="X18" s="4">
        <f>[1]THP!$T26</f>
        <v>72970</v>
      </c>
      <c r="Y18" s="4">
        <f>[1]THP!$V26</f>
        <v>36485</v>
      </c>
      <c r="Z18" s="4">
        <f>[1]THP!$U26</f>
        <v>39409.72</v>
      </c>
      <c r="AA18">
        <v>0</v>
      </c>
      <c r="AB18">
        <v>0</v>
      </c>
      <c r="AC18" s="4">
        <f t="shared" si="2"/>
        <v>4781228.8302000007</v>
      </c>
    </row>
    <row r="19" spans="1:29" x14ac:dyDescent="0.25">
      <c r="A19" s="3">
        <v>43490</v>
      </c>
      <c r="B19" t="str">
        <f>[1]THP!$B27</f>
        <v>D069</v>
      </c>
      <c r="C19" t="str">
        <f>[1]THP!$C27</f>
        <v>Juli Nur Cahyadi</v>
      </c>
      <c r="D19" t="str">
        <f>[1]THP!$B27</f>
        <v>D069</v>
      </c>
      <c r="E19" t="s">
        <v>27</v>
      </c>
      <c r="F19" t="str">
        <f>[1]THP!$F27</f>
        <v>Amsori</v>
      </c>
      <c r="G19">
        <f>[1]THP!$I27</f>
        <v>18</v>
      </c>
      <c r="H19" t="str">
        <f>[1]THP!$D27</f>
        <v>DC</v>
      </c>
      <c r="I19" s="4">
        <f>[1]THP!$J27</f>
        <v>3648500</v>
      </c>
      <c r="J19" s="4">
        <f>[1]THP!$K27</f>
        <v>3648500</v>
      </c>
      <c r="K19">
        <v>0</v>
      </c>
      <c r="L19" s="4">
        <f>[1]THP!$N27</f>
        <v>1008079</v>
      </c>
      <c r="M19">
        <v>0</v>
      </c>
      <c r="N19" s="4">
        <f t="shared" si="0"/>
        <v>4656579</v>
      </c>
      <c r="O19" s="4">
        <f>[1]THP!$L27</f>
        <v>0</v>
      </c>
      <c r="P19">
        <v>0</v>
      </c>
      <c r="Q19">
        <v>0</v>
      </c>
      <c r="R19">
        <v>0</v>
      </c>
      <c r="S19" s="4">
        <f>[1]THP!$O27</f>
        <v>154696.4</v>
      </c>
      <c r="T19" s="4">
        <f>[1]THP!$Q27</f>
        <v>72970</v>
      </c>
      <c r="U19" s="4">
        <f>[1]THP!$P27</f>
        <v>0</v>
      </c>
      <c r="V19" s="4">
        <f t="shared" si="1"/>
        <v>4656579</v>
      </c>
      <c r="W19" s="4">
        <f>[1]THP!$X27</f>
        <v>0</v>
      </c>
      <c r="X19" s="4">
        <f>[1]THP!$T27</f>
        <v>72970</v>
      </c>
      <c r="Y19" s="4">
        <f>[1]THP!$V27</f>
        <v>36485</v>
      </c>
      <c r="Z19" s="4">
        <f>[1]THP!$U27</f>
        <v>0</v>
      </c>
      <c r="AA19">
        <v>0</v>
      </c>
      <c r="AB19">
        <v>0</v>
      </c>
      <c r="AC19" s="4">
        <f t="shared" si="2"/>
        <v>4547124</v>
      </c>
    </row>
    <row r="20" spans="1:29" x14ac:dyDescent="0.25">
      <c r="A20" s="3">
        <v>43490</v>
      </c>
      <c r="B20" t="str">
        <f>[1]THP!$B28</f>
        <v>D070</v>
      </c>
      <c r="C20" t="str">
        <f>[1]THP!$C28</f>
        <v>Yuniarti</v>
      </c>
      <c r="D20" t="str">
        <f>[1]THP!$B28</f>
        <v>D070</v>
      </c>
      <c r="E20" t="s">
        <v>27</v>
      </c>
      <c r="F20" t="str">
        <f>[1]THP!$F28</f>
        <v>Dony Arif Kristianto</v>
      </c>
      <c r="G20">
        <f>[1]THP!$I28</f>
        <v>18</v>
      </c>
      <c r="H20" t="str">
        <f>[1]THP!$D28</f>
        <v>DC</v>
      </c>
      <c r="I20" s="4">
        <f>[1]THP!$J28</f>
        <v>3648500</v>
      </c>
      <c r="J20" s="4">
        <f>[1]THP!$K28</f>
        <v>3648500</v>
      </c>
      <c r="K20">
        <v>0</v>
      </c>
      <c r="L20" s="4">
        <f>[1]THP!$N28</f>
        <v>1005267</v>
      </c>
      <c r="M20">
        <v>0</v>
      </c>
      <c r="N20" s="4">
        <f t="shared" si="0"/>
        <v>4653767</v>
      </c>
      <c r="O20" s="4">
        <f>[1]THP!$L28</f>
        <v>0</v>
      </c>
      <c r="P20">
        <v>0</v>
      </c>
      <c r="Q20">
        <v>0</v>
      </c>
      <c r="R20">
        <v>0</v>
      </c>
      <c r="S20" s="4">
        <f>[1]THP!$O28</f>
        <v>154696.4</v>
      </c>
      <c r="T20" s="4">
        <f>[1]THP!$Q28</f>
        <v>72970</v>
      </c>
      <c r="U20" s="4">
        <f>[1]THP!$P28</f>
        <v>0</v>
      </c>
      <c r="V20" s="4">
        <f t="shared" si="1"/>
        <v>4653767</v>
      </c>
      <c r="W20" s="4">
        <f>[1]THP!$X28</f>
        <v>1395.3365000000224</v>
      </c>
      <c r="X20" s="4">
        <f>[1]THP!$T28</f>
        <v>72970</v>
      </c>
      <c r="Y20" s="4">
        <f>[1]THP!$V28</f>
        <v>36485</v>
      </c>
      <c r="Z20" s="4">
        <f>[1]THP!$U28</f>
        <v>0</v>
      </c>
      <c r="AA20">
        <v>0</v>
      </c>
      <c r="AB20">
        <v>0</v>
      </c>
      <c r="AC20" s="4">
        <f t="shared" si="2"/>
        <v>4542916.6634999998</v>
      </c>
    </row>
    <row r="21" spans="1:29" x14ac:dyDescent="0.25">
      <c r="A21" s="3">
        <v>43490</v>
      </c>
      <c r="B21" t="str">
        <f>[1]THP!$B29</f>
        <v>D072</v>
      </c>
      <c r="C21" t="str">
        <f>[1]THP!$C29</f>
        <v>Rahadiyan Prayoga</v>
      </c>
      <c r="D21" t="str">
        <f>[1]THP!$B29</f>
        <v>D072</v>
      </c>
      <c r="E21" t="s">
        <v>27</v>
      </c>
      <c r="F21" t="str">
        <f>[1]THP!$F29</f>
        <v xml:space="preserve">Tongam Paroloan Ernest </v>
      </c>
      <c r="G21">
        <f>[1]THP!$I29</f>
        <v>18</v>
      </c>
      <c r="H21" t="str">
        <f>[1]THP!$D29</f>
        <v>DC</v>
      </c>
      <c r="I21" s="4">
        <f>[1]THP!$J29</f>
        <v>3648500</v>
      </c>
      <c r="J21" s="4">
        <f>[1]THP!$K29</f>
        <v>3648500</v>
      </c>
      <c r="K21">
        <v>0</v>
      </c>
      <c r="L21" s="4">
        <f>[1]THP!$N29</f>
        <v>2227054</v>
      </c>
      <c r="M21">
        <v>0</v>
      </c>
      <c r="N21" s="4">
        <f t="shared" si="0"/>
        <v>5875554</v>
      </c>
      <c r="O21" s="4">
        <f>[1]THP!$L29</f>
        <v>750000</v>
      </c>
      <c r="P21">
        <v>0</v>
      </c>
      <c r="Q21">
        <v>0</v>
      </c>
      <c r="R21">
        <v>0</v>
      </c>
      <c r="S21" s="4">
        <f>[1]THP!$O29</f>
        <v>154696.4</v>
      </c>
      <c r="T21" s="4">
        <f>[1]THP!$Q29</f>
        <v>72970</v>
      </c>
      <c r="U21" s="4">
        <f>[1]THP!$P29</f>
        <v>157638.88</v>
      </c>
      <c r="V21" s="4">
        <f t="shared" si="1"/>
        <v>6625554</v>
      </c>
      <c r="W21" s="4">
        <f>[1]THP!$X29</f>
        <v>63072.57980000005</v>
      </c>
      <c r="X21" s="4">
        <f>[1]THP!$T29</f>
        <v>72970</v>
      </c>
      <c r="Y21" s="4">
        <f>[1]THP!$V29</f>
        <v>36485</v>
      </c>
      <c r="Z21" s="4">
        <f>[1]THP!$U29</f>
        <v>39409.72</v>
      </c>
      <c r="AA21">
        <v>0</v>
      </c>
      <c r="AB21">
        <v>0</v>
      </c>
      <c r="AC21" s="4">
        <f t="shared" si="2"/>
        <v>6413616.7001999998</v>
      </c>
    </row>
    <row r="22" spans="1:29" x14ac:dyDescent="0.25">
      <c r="A22" s="3">
        <v>43490</v>
      </c>
      <c r="B22" t="str">
        <f>[1]THP!$B30</f>
        <v>D073</v>
      </c>
      <c r="C22" t="str">
        <f>[1]THP!$C30</f>
        <v>Odesiana Junani</v>
      </c>
      <c r="D22" t="str">
        <f>[1]THP!$B30</f>
        <v>D073</v>
      </c>
      <c r="E22" t="s">
        <v>27</v>
      </c>
      <c r="F22" t="str">
        <f>[1]THP!$F30</f>
        <v xml:space="preserve">Tongam Paroloan Ernest </v>
      </c>
      <c r="G22">
        <f>[1]THP!$I30</f>
        <v>18</v>
      </c>
      <c r="H22" t="str">
        <f>[1]THP!$D30</f>
        <v>DC</v>
      </c>
      <c r="I22" s="4">
        <f>[1]THP!$J30</f>
        <v>3648500</v>
      </c>
      <c r="J22" s="4">
        <f>[1]THP!$K30</f>
        <v>3648500</v>
      </c>
      <c r="K22">
        <v>0</v>
      </c>
      <c r="L22" s="4">
        <f>[1]THP!$N30</f>
        <v>1515633</v>
      </c>
      <c r="M22">
        <v>0</v>
      </c>
      <c r="N22" s="4">
        <f t="shared" si="0"/>
        <v>5164133</v>
      </c>
      <c r="O22" s="4">
        <f>[1]THP!$L30</f>
        <v>250000</v>
      </c>
      <c r="P22">
        <v>0</v>
      </c>
      <c r="Q22">
        <v>0</v>
      </c>
      <c r="R22">
        <v>0</v>
      </c>
      <c r="S22" s="4">
        <f>[1]THP!$O30</f>
        <v>154696.4</v>
      </c>
      <c r="T22" s="4">
        <f>[1]THP!$Q30</f>
        <v>72970</v>
      </c>
      <c r="U22" s="4">
        <f>[1]THP!$P30</f>
        <v>157638.88</v>
      </c>
      <c r="V22" s="4">
        <f t="shared" si="1"/>
        <v>5414133</v>
      </c>
      <c r="W22" s="4">
        <f>[1]THP!$X30</f>
        <v>43030.082300000016</v>
      </c>
      <c r="X22" s="4">
        <f>[1]THP!$T30</f>
        <v>72970</v>
      </c>
      <c r="Y22" s="4">
        <f>[1]THP!$V30</f>
        <v>36485</v>
      </c>
      <c r="Z22" s="4">
        <f>[1]THP!$U30</f>
        <v>39409.72</v>
      </c>
      <c r="AA22">
        <v>0</v>
      </c>
      <c r="AB22">
        <v>0</v>
      </c>
      <c r="AC22" s="4">
        <f t="shared" si="2"/>
        <v>5222238.1977000004</v>
      </c>
    </row>
    <row r="23" spans="1:29" x14ac:dyDescent="0.25">
      <c r="A23" s="3">
        <v>43490</v>
      </c>
      <c r="B23" t="str">
        <f>[1]THP!$B31</f>
        <v>D074</v>
      </c>
      <c r="C23" t="str">
        <f>[1]THP!$C31</f>
        <v>H Aan Novriansyah</v>
      </c>
      <c r="D23" t="str">
        <f>[1]THP!$B31</f>
        <v>D074</v>
      </c>
      <c r="E23" t="s">
        <v>27</v>
      </c>
      <c r="F23" t="str">
        <f>[1]THP!$F31</f>
        <v xml:space="preserve">Tongam Paroloan Ernest </v>
      </c>
      <c r="G23">
        <f>[1]THP!$I31</f>
        <v>18</v>
      </c>
      <c r="H23" t="str">
        <f>[1]THP!$D31</f>
        <v>DC</v>
      </c>
      <c r="I23" s="4">
        <f>[1]THP!$J31</f>
        <v>3648500</v>
      </c>
      <c r="J23" s="4">
        <f>[1]THP!$K31</f>
        <v>3648500</v>
      </c>
      <c r="K23">
        <v>0</v>
      </c>
      <c r="L23" s="4">
        <f>[1]THP!$N31</f>
        <v>2137072</v>
      </c>
      <c r="M23">
        <v>0</v>
      </c>
      <c r="N23" s="4">
        <f t="shared" si="0"/>
        <v>5785572</v>
      </c>
      <c r="O23" s="4">
        <f>[1]THP!$L31</f>
        <v>750000</v>
      </c>
      <c r="P23">
        <v>0</v>
      </c>
      <c r="Q23">
        <v>0</v>
      </c>
      <c r="R23">
        <v>0</v>
      </c>
      <c r="S23" s="4">
        <f>[1]THP!$O31</f>
        <v>154696.4</v>
      </c>
      <c r="T23" s="4">
        <f>[1]THP!$Q31</f>
        <v>72970</v>
      </c>
      <c r="U23" s="4">
        <f>[1]THP!$P31</f>
        <v>0</v>
      </c>
      <c r="V23" s="4">
        <f t="shared" si="1"/>
        <v>6535572</v>
      </c>
      <c r="W23" s="4">
        <f>[1]THP!$X31</f>
        <v>72031.074000000022</v>
      </c>
      <c r="X23" s="4">
        <f>[1]THP!$T31</f>
        <v>72970</v>
      </c>
      <c r="Y23" s="4">
        <f>[1]THP!$V31</f>
        <v>36485</v>
      </c>
      <c r="Z23" s="4">
        <f>[1]THP!$U31</f>
        <v>0</v>
      </c>
      <c r="AA23">
        <v>0</v>
      </c>
      <c r="AB23">
        <v>0</v>
      </c>
      <c r="AC23" s="4">
        <f t="shared" si="2"/>
        <v>6354085.926</v>
      </c>
    </row>
    <row r="24" spans="1:29" x14ac:dyDescent="0.25">
      <c r="A24" s="3">
        <v>43490</v>
      </c>
      <c r="B24" t="str">
        <f>[1]THP!$B32</f>
        <v>D075</v>
      </c>
      <c r="C24" t="str">
        <f>[1]THP!$C32</f>
        <v>Asmarika Banjarnahor</v>
      </c>
      <c r="D24" t="str">
        <f>[1]THP!$B32</f>
        <v>D075</v>
      </c>
      <c r="E24" t="s">
        <v>27</v>
      </c>
      <c r="F24" t="str">
        <f>[1]THP!$F32</f>
        <v xml:space="preserve">Tongam Paroloan Ernest </v>
      </c>
      <c r="G24">
        <f>[1]THP!$I32</f>
        <v>18</v>
      </c>
      <c r="H24" t="str">
        <f>[1]THP!$D32</f>
        <v>DC</v>
      </c>
      <c r="I24" s="4">
        <f>[1]THP!$J32</f>
        <v>3648500</v>
      </c>
      <c r="J24" s="4">
        <f>[1]THP!$K32</f>
        <v>3648500</v>
      </c>
      <c r="K24">
        <v>0</v>
      </c>
      <c r="L24" s="4">
        <f>[1]THP!$N32</f>
        <v>1450959</v>
      </c>
      <c r="M24">
        <v>0</v>
      </c>
      <c r="N24" s="4">
        <f t="shared" si="0"/>
        <v>5099459</v>
      </c>
      <c r="O24" s="4">
        <f>[1]THP!$L32</f>
        <v>250000</v>
      </c>
      <c r="P24">
        <v>0</v>
      </c>
      <c r="Q24">
        <v>0</v>
      </c>
      <c r="R24">
        <v>0</v>
      </c>
      <c r="S24" s="4">
        <f>[1]THP!$O32</f>
        <v>154696.4</v>
      </c>
      <c r="T24" s="4">
        <f>[1]THP!$Q32</f>
        <v>72970</v>
      </c>
      <c r="U24" s="4">
        <f>[1]THP!$P32</f>
        <v>0</v>
      </c>
      <c r="V24" s="4">
        <f t="shared" si="1"/>
        <v>5349459</v>
      </c>
      <c r="W24" s="4">
        <f>[1]THP!$X32</f>
        <v>34440.706500000044</v>
      </c>
      <c r="X24" s="4">
        <f>[1]THP!$T32</f>
        <v>72970</v>
      </c>
      <c r="Y24" s="4">
        <f>[1]THP!$V32</f>
        <v>36485</v>
      </c>
      <c r="Z24" s="4">
        <f>[1]THP!$U32</f>
        <v>0</v>
      </c>
      <c r="AA24">
        <v>0</v>
      </c>
      <c r="AB24">
        <v>0</v>
      </c>
      <c r="AC24" s="4">
        <f t="shared" si="2"/>
        <v>5205563.2934999997</v>
      </c>
    </row>
    <row r="25" spans="1:29" x14ac:dyDescent="0.25">
      <c r="A25" s="3">
        <v>43490</v>
      </c>
      <c r="B25" t="str">
        <f>[1]THP!$B33</f>
        <v>D076</v>
      </c>
      <c r="C25" t="str">
        <f>[1]THP!$C33</f>
        <v>Risma Amaliana</v>
      </c>
      <c r="D25" t="str">
        <f>[1]THP!$B33</f>
        <v>D076</v>
      </c>
      <c r="E25" t="s">
        <v>27</v>
      </c>
      <c r="F25" t="str">
        <f>[1]THP!$F33</f>
        <v>Amsori</v>
      </c>
      <c r="G25">
        <f>[1]THP!$I33</f>
        <v>18</v>
      </c>
      <c r="H25" t="str">
        <f>[1]THP!$D33</f>
        <v>DC</v>
      </c>
      <c r="I25" s="4">
        <f>[1]THP!$J33</f>
        <v>3648500</v>
      </c>
      <c r="J25" s="4">
        <f>[1]THP!$K33</f>
        <v>3648500</v>
      </c>
      <c r="K25">
        <v>0</v>
      </c>
      <c r="L25" s="4">
        <f>[1]THP!$N33</f>
        <v>1345512</v>
      </c>
      <c r="M25">
        <v>0</v>
      </c>
      <c r="N25" s="4">
        <f t="shared" si="0"/>
        <v>4994012</v>
      </c>
      <c r="O25" s="4">
        <f>[1]THP!$L33</f>
        <v>250000</v>
      </c>
      <c r="P25">
        <v>0</v>
      </c>
      <c r="Q25">
        <v>0</v>
      </c>
      <c r="R25">
        <v>0</v>
      </c>
      <c r="S25" s="4">
        <f>[1]THP!$O33</f>
        <v>154696.4</v>
      </c>
      <c r="T25" s="4">
        <f>[1]THP!$Q33</f>
        <v>72970</v>
      </c>
      <c r="U25" s="4">
        <f>[1]THP!$P33</f>
        <v>157638.88</v>
      </c>
      <c r="V25" s="4">
        <f t="shared" si="1"/>
        <v>5244012</v>
      </c>
      <c r="W25" s="4">
        <f>[1]THP!$X33</f>
        <v>34949.334800000026</v>
      </c>
      <c r="X25" s="4">
        <f>[1]THP!$T33</f>
        <v>72970</v>
      </c>
      <c r="Y25" s="4">
        <f>[1]THP!$V33</f>
        <v>36485</v>
      </c>
      <c r="Z25" s="4">
        <f>[1]THP!$U33</f>
        <v>39409.72</v>
      </c>
      <c r="AA25">
        <v>0</v>
      </c>
      <c r="AB25">
        <v>0</v>
      </c>
      <c r="AC25" s="4">
        <f t="shared" si="2"/>
        <v>5060197.9452</v>
      </c>
    </row>
    <row r="26" spans="1:29" x14ac:dyDescent="0.25">
      <c r="A26" s="3">
        <v>43490</v>
      </c>
      <c r="B26" t="str">
        <f>[1]THP!$B34</f>
        <v>D077</v>
      </c>
      <c r="C26" t="str">
        <f>[1]THP!$C34</f>
        <v>Siti Komariah</v>
      </c>
      <c r="D26" t="str">
        <f>[1]THP!$B34</f>
        <v>D077</v>
      </c>
      <c r="E26" t="s">
        <v>27</v>
      </c>
      <c r="F26" t="str">
        <f>[1]THP!$F34</f>
        <v>Amsori</v>
      </c>
      <c r="G26">
        <f>[1]THP!$I34</f>
        <v>18</v>
      </c>
      <c r="H26" t="str">
        <f>[1]THP!$D34</f>
        <v>DC</v>
      </c>
      <c r="I26" s="4">
        <f>[1]THP!$J34</f>
        <v>3648500</v>
      </c>
      <c r="J26" s="4">
        <f>[1]THP!$K34</f>
        <v>3648500</v>
      </c>
      <c r="K26">
        <v>0</v>
      </c>
      <c r="L26" s="4">
        <f>[1]THP!$N34</f>
        <v>1734965</v>
      </c>
      <c r="M26">
        <v>0</v>
      </c>
      <c r="N26" s="4">
        <f t="shared" si="0"/>
        <v>5383465</v>
      </c>
      <c r="O26" s="4">
        <f>[1]THP!$L34</f>
        <v>250000</v>
      </c>
      <c r="P26">
        <v>0</v>
      </c>
      <c r="Q26">
        <v>0</v>
      </c>
      <c r="R26">
        <v>0</v>
      </c>
      <c r="S26" s="4">
        <f>[1]THP!$O34</f>
        <v>154696.4</v>
      </c>
      <c r="T26" s="4">
        <f>[1]THP!$Q34</f>
        <v>72970</v>
      </c>
      <c r="U26" s="4">
        <f>[1]THP!$P34</f>
        <v>0</v>
      </c>
      <c r="V26" s="4">
        <f t="shared" si="1"/>
        <v>5633465</v>
      </c>
      <c r="W26" s="4">
        <f>[1]THP!$X34</f>
        <v>47930.991500000411</v>
      </c>
      <c r="X26" s="4">
        <f>[1]THP!$T34</f>
        <v>72970</v>
      </c>
      <c r="Y26" s="4">
        <f>[1]THP!$V34</f>
        <v>36485</v>
      </c>
      <c r="Z26" s="4">
        <f>[1]THP!$U34</f>
        <v>0</v>
      </c>
      <c r="AA26">
        <v>0</v>
      </c>
      <c r="AB26">
        <v>0</v>
      </c>
      <c r="AC26" s="4">
        <f t="shared" si="2"/>
        <v>5476079.0084999995</v>
      </c>
    </row>
    <row r="27" spans="1:29" x14ac:dyDescent="0.25">
      <c r="A27" s="3">
        <v>43490</v>
      </c>
      <c r="B27" t="str">
        <f>[1]THP!$B35</f>
        <v>D078</v>
      </c>
      <c r="C27" t="str">
        <f>[1]THP!$C35</f>
        <v>Rian Hambali</v>
      </c>
      <c r="D27" t="str">
        <f>[1]THP!$B35</f>
        <v>D078</v>
      </c>
      <c r="E27" t="s">
        <v>27</v>
      </c>
      <c r="F27" t="str">
        <f>[1]THP!$F35</f>
        <v>Dony Arif Kristianto</v>
      </c>
      <c r="G27">
        <f>[1]THP!$I35</f>
        <v>18</v>
      </c>
      <c r="H27" t="str">
        <f>[1]THP!$D35</f>
        <v>DC</v>
      </c>
      <c r="I27" s="4">
        <f>[1]THP!$J35</f>
        <v>3648500</v>
      </c>
      <c r="J27" s="4">
        <f>[1]THP!$K35</f>
        <v>3648500</v>
      </c>
      <c r="K27">
        <v>0</v>
      </c>
      <c r="L27" s="4">
        <f>[1]THP!$N35</f>
        <v>2137072</v>
      </c>
      <c r="M27">
        <v>0</v>
      </c>
      <c r="N27" s="4">
        <f t="shared" si="0"/>
        <v>5785572</v>
      </c>
      <c r="O27" s="4">
        <f>[1]THP!$L35</f>
        <v>750000</v>
      </c>
      <c r="P27">
        <v>0</v>
      </c>
      <c r="Q27">
        <v>0</v>
      </c>
      <c r="R27">
        <v>0</v>
      </c>
      <c r="S27" s="4">
        <f>[1]THP!$O35</f>
        <v>154696.4</v>
      </c>
      <c r="T27" s="4">
        <f>[1]THP!$Q35</f>
        <v>72970</v>
      </c>
      <c r="U27" s="4">
        <f>[1]THP!$P35</f>
        <v>157638.88</v>
      </c>
      <c r="V27" s="4">
        <f t="shared" si="1"/>
        <v>6535572</v>
      </c>
      <c r="W27" s="4">
        <f>[1]THP!$X35</f>
        <v>96298.434799999988</v>
      </c>
      <c r="X27" s="4">
        <f>[1]THP!$T35</f>
        <v>72970</v>
      </c>
      <c r="Y27" s="4">
        <f>[1]THP!$V35</f>
        <v>36485</v>
      </c>
      <c r="Z27" s="4">
        <f>[1]THP!$U35</f>
        <v>39409.72</v>
      </c>
      <c r="AA27">
        <v>0</v>
      </c>
      <c r="AB27">
        <v>0</v>
      </c>
      <c r="AC27" s="4">
        <f t="shared" si="2"/>
        <v>6290408.8452000003</v>
      </c>
    </row>
    <row r="28" spans="1:29" x14ac:dyDescent="0.25">
      <c r="A28" s="3">
        <v>43490</v>
      </c>
      <c r="B28" t="str">
        <f>[1]THP!$B36</f>
        <v>D079</v>
      </c>
      <c r="C28" t="str">
        <f>[1]THP!$C36</f>
        <v>Mulia Sani Lubis</v>
      </c>
      <c r="D28" t="str">
        <f>[1]THP!$B36</f>
        <v>D079</v>
      </c>
      <c r="E28" t="s">
        <v>27</v>
      </c>
      <c r="F28" t="str">
        <f>[1]THP!$F36</f>
        <v>Amsori</v>
      </c>
      <c r="G28">
        <f>[1]THP!$I36</f>
        <v>18</v>
      </c>
      <c r="H28" t="str">
        <f>[1]THP!$D36</f>
        <v>DC</v>
      </c>
      <c r="I28" s="4">
        <f>[1]THP!$J36</f>
        <v>3648500</v>
      </c>
      <c r="J28" s="4">
        <f>[1]THP!$K36</f>
        <v>3648500</v>
      </c>
      <c r="K28">
        <v>0</v>
      </c>
      <c r="L28" s="4">
        <f>[1]THP!$N36</f>
        <v>1526881</v>
      </c>
      <c r="M28">
        <v>0</v>
      </c>
      <c r="N28" s="4">
        <f t="shared" si="0"/>
        <v>5175381</v>
      </c>
      <c r="O28" s="4">
        <f>[1]THP!$L36</f>
        <v>250000</v>
      </c>
      <c r="P28">
        <v>0</v>
      </c>
      <c r="Q28">
        <v>0</v>
      </c>
      <c r="R28">
        <v>0</v>
      </c>
      <c r="S28" s="4">
        <f>[1]THP!$O36</f>
        <v>154696.4</v>
      </c>
      <c r="T28" s="4">
        <f>[1]THP!$Q36</f>
        <v>72970</v>
      </c>
      <c r="U28" s="4">
        <f>[1]THP!$P36</f>
        <v>157638.88</v>
      </c>
      <c r="V28" s="4">
        <f t="shared" si="1"/>
        <v>5425381</v>
      </c>
      <c r="W28" s="4">
        <f>[1]THP!$X36</f>
        <v>43564.36230000003</v>
      </c>
      <c r="X28" s="4">
        <f>[1]THP!$T36</f>
        <v>72970</v>
      </c>
      <c r="Y28" s="4">
        <f>[1]THP!$V36</f>
        <v>36485</v>
      </c>
      <c r="Z28" s="4">
        <f>[1]THP!$U36</f>
        <v>39409.72</v>
      </c>
      <c r="AA28">
        <v>0</v>
      </c>
      <c r="AB28">
        <v>0</v>
      </c>
      <c r="AC28" s="4">
        <f t="shared" si="2"/>
        <v>5232951.9177000001</v>
      </c>
    </row>
    <row r="29" spans="1:29" x14ac:dyDescent="0.25">
      <c r="A29" s="3">
        <v>43490</v>
      </c>
      <c r="B29" t="str">
        <f>[1]THP!$B37</f>
        <v>D080</v>
      </c>
      <c r="C29" t="str">
        <f>[1]THP!$C37</f>
        <v>Pangestuti Rahayu Budi S</v>
      </c>
      <c r="D29" t="str">
        <f>[1]THP!$B37</f>
        <v>D080</v>
      </c>
      <c r="E29" t="s">
        <v>27</v>
      </c>
      <c r="F29" t="str">
        <f>[1]THP!$F37</f>
        <v xml:space="preserve">Tongam Paroloan Ernest </v>
      </c>
      <c r="G29">
        <f>[1]THP!$I37</f>
        <v>18</v>
      </c>
      <c r="H29" t="str">
        <f>[1]THP!$D37</f>
        <v>DC</v>
      </c>
      <c r="I29" s="4">
        <f>[1]THP!$J37</f>
        <v>3648500</v>
      </c>
      <c r="J29" s="4">
        <f>[1]THP!$K37</f>
        <v>3648500</v>
      </c>
      <c r="K29">
        <v>0</v>
      </c>
      <c r="L29" s="4">
        <f>[1]THP!$N37</f>
        <v>1760976</v>
      </c>
      <c r="M29">
        <v>0</v>
      </c>
      <c r="N29" s="4">
        <f t="shared" si="0"/>
        <v>5409476</v>
      </c>
      <c r="O29" s="4">
        <f>[1]THP!$L37</f>
        <v>0</v>
      </c>
      <c r="P29">
        <v>0</v>
      </c>
      <c r="Q29">
        <v>0</v>
      </c>
      <c r="R29">
        <v>0</v>
      </c>
      <c r="S29" s="4">
        <f>[1]THP!$O37</f>
        <v>154696.4</v>
      </c>
      <c r="T29" s="4">
        <f>[1]THP!$Q37</f>
        <v>72970</v>
      </c>
      <c r="U29" s="4">
        <f>[1]THP!$P37</f>
        <v>0</v>
      </c>
      <c r="V29" s="4">
        <f t="shared" si="1"/>
        <v>5409476</v>
      </c>
      <c r="W29" s="4">
        <f>[1]THP!$X37</f>
        <v>37291.51400000076</v>
      </c>
      <c r="X29" s="4">
        <f>[1]THP!$T37</f>
        <v>72970</v>
      </c>
      <c r="Y29" s="4">
        <f>[1]THP!$V37</f>
        <v>36485</v>
      </c>
      <c r="Z29" s="4">
        <f>[1]THP!$U37</f>
        <v>0</v>
      </c>
      <c r="AA29">
        <v>0</v>
      </c>
      <c r="AB29">
        <v>0</v>
      </c>
      <c r="AC29" s="4">
        <f t="shared" si="2"/>
        <v>5262729.4859999996</v>
      </c>
    </row>
    <row r="30" spans="1:29" x14ac:dyDescent="0.25">
      <c r="A30" s="3">
        <v>43490</v>
      </c>
      <c r="B30" t="str">
        <f>[1]THP!$B38</f>
        <v>D081</v>
      </c>
      <c r="C30" t="str">
        <f>[1]THP!$C38</f>
        <v xml:space="preserve">Eka Fitri Sari </v>
      </c>
      <c r="D30" t="str">
        <f>[1]THP!$B38</f>
        <v>D081</v>
      </c>
      <c r="E30" t="s">
        <v>27</v>
      </c>
      <c r="F30" t="str">
        <f>[1]THP!$F38</f>
        <v xml:space="preserve">Tongam Paroloan Ernest </v>
      </c>
      <c r="G30">
        <f>[1]THP!$I38</f>
        <v>18</v>
      </c>
      <c r="H30" t="str">
        <f>[1]THP!$D38</f>
        <v>DC</v>
      </c>
      <c r="I30" s="4">
        <f>[1]THP!$J38</f>
        <v>3648500</v>
      </c>
      <c r="J30" s="4">
        <f>[1]THP!$K38</f>
        <v>3648500</v>
      </c>
      <c r="K30">
        <v>0</v>
      </c>
      <c r="L30" s="4">
        <f>[1]THP!$N38</f>
        <v>1810184</v>
      </c>
      <c r="M30">
        <v>0</v>
      </c>
      <c r="N30" s="4">
        <f t="shared" si="0"/>
        <v>5458684</v>
      </c>
      <c r="O30" s="4">
        <f>[1]THP!$L38</f>
        <v>750000</v>
      </c>
      <c r="P30">
        <v>0</v>
      </c>
      <c r="Q30">
        <v>0</v>
      </c>
      <c r="R30">
        <v>0</v>
      </c>
      <c r="S30" s="4">
        <f>[1]THP!$O38</f>
        <v>154696.4</v>
      </c>
      <c r="T30" s="4">
        <f>[1]THP!$Q38</f>
        <v>72970</v>
      </c>
      <c r="U30" s="4">
        <f>[1]THP!$P38</f>
        <v>0</v>
      </c>
      <c r="V30" s="4">
        <f t="shared" si="1"/>
        <v>6208684</v>
      </c>
      <c r="W30" s="4">
        <f>[1]THP!$X38</f>
        <v>75253.894000000015</v>
      </c>
      <c r="X30" s="4">
        <f>[1]THP!$T38</f>
        <v>72970</v>
      </c>
      <c r="Y30" s="4">
        <f>[1]THP!$V38</f>
        <v>36485</v>
      </c>
      <c r="Z30" s="4">
        <f>[1]THP!$U38</f>
        <v>0</v>
      </c>
      <c r="AA30">
        <v>0</v>
      </c>
      <c r="AB30">
        <v>0</v>
      </c>
      <c r="AC30" s="4">
        <f t="shared" si="2"/>
        <v>6023975.1059999997</v>
      </c>
    </row>
    <row r="31" spans="1:29" x14ac:dyDescent="0.25">
      <c r="A31" s="3">
        <v>43490</v>
      </c>
      <c r="B31" t="str">
        <f>[1]THP!$B39</f>
        <v>D082</v>
      </c>
      <c r="C31" t="str">
        <f>[1]THP!$C39</f>
        <v>Desi Kurniasih Suhemi</v>
      </c>
      <c r="D31" t="str">
        <f>[1]THP!$B39</f>
        <v>D082</v>
      </c>
      <c r="E31" t="s">
        <v>27</v>
      </c>
      <c r="F31" t="str">
        <f>[1]THP!$F39</f>
        <v>Dony Arif Kristianto</v>
      </c>
      <c r="G31">
        <f>[1]THP!$I39</f>
        <v>18</v>
      </c>
      <c r="H31" t="str">
        <f>[1]THP!$D39</f>
        <v>DC</v>
      </c>
      <c r="I31" s="4">
        <f>[1]THP!$J39</f>
        <v>3648500</v>
      </c>
      <c r="J31" s="4">
        <f>[1]THP!$K39</f>
        <v>3648500</v>
      </c>
      <c r="K31">
        <v>0</v>
      </c>
      <c r="L31" s="4">
        <f>[1]THP!$N39</f>
        <v>1525475</v>
      </c>
      <c r="M31">
        <v>0</v>
      </c>
      <c r="N31" s="4">
        <f t="shared" si="0"/>
        <v>5173975</v>
      </c>
      <c r="O31" s="4">
        <f>[1]THP!$L39</f>
        <v>0</v>
      </c>
      <c r="P31">
        <v>0</v>
      </c>
      <c r="Q31">
        <v>0</v>
      </c>
      <c r="R31">
        <v>0</v>
      </c>
      <c r="S31" s="4">
        <f>[1]THP!$O39</f>
        <v>154696.4</v>
      </c>
      <c r="T31" s="4">
        <f>[1]THP!$Q39</f>
        <v>72970</v>
      </c>
      <c r="U31" s="4">
        <f>[1]THP!$P39</f>
        <v>157638.88</v>
      </c>
      <c r="V31" s="4">
        <f t="shared" si="1"/>
        <v>5173975</v>
      </c>
      <c r="W31" s="4">
        <f>[1]THP!$X39</f>
        <v>31622.577300000004</v>
      </c>
      <c r="X31" s="4">
        <f>[1]THP!$T39</f>
        <v>72970</v>
      </c>
      <c r="Y31" s="4">
        <f>[1]THP!$V39</f>
        <v>36485</v>
      </c>
      <c r="Z31" s="4">
        <f>[1]THP!$U39</f>
        <v>39409.72</v>
      </c>
      <c r="AA31">
        <v>0</v>
      </c>
      <c r="AB31">
        <v>0</v>
      </c>
      <c r="AC31" s="4">
        <f t="shared" si="2"/>
        <v>4993487.7027000003</v>
      </c>
    </row>
    <row r="32" spans="1:29" x14ac:dyDescent="0.25">
      <c r="A32" s="3">
        <v>43490</v>
      </c>
      <c r="B32" t="str">
        <f>[1]THP!$B40</f>
        <v>D083</v>
      </c>
      <c r="C32" t="str">
        <f>[1]THP!$C40</f>
        <v>Dwi Laksono Santoso</v>
      </c>
      <c r="D32" t="str">
        <f>[1]THP!$B40</f>
        <v>D083</v>
      </c>
      <c r="E32" t="s">
        <v>27</v>
      </c>
      <c r="F32" t="str">
        <f>[1]THP!$F40</f>
        <v>Amsori</v>
      </c>
      <c r="G32">
        <f>[1]THP!$I40</f>
        <v>18</v>
      </c>
      <c r="H32" t="str">
        <f>[1]THP!$D40</f>
        <v>DC</v>
      </c>
      <c r="I32" s="4">
        <f>[1]THP!$J40</f>
        <v>3648500</v>
      </c>
      <c r="J32" s="4">
        <f>[1]THP!$K40</f>
        <v>3648500</v>
      </c>
      <c r="K32">
        <v>0</v>
      </c>
      <c r="L32" s="4">
        <f>[1]THP!$N40</f>
        <v>2344452</v>
      </c>
      <c r="M32">
        <v>0</v>
      </c>
      <c r="N32" s="4">
        <f t="shared" si="0"/>
        <v>5992952</v>
      </c>
      <c r="O32" s="4">
        <f>[1]THP!$L40</f>
        <v>250000</v>
      </c>
      <c r="P32">
        <v>0</v>
      </c>
      <c r="Q32">
        <v>0</v>
      </c>
      <c r="R32">
        <v>0</v>
      </c>
      <c r="S32" s="4">
        <f>[1]THP!$O40</f>
        <v>154696.4</v>
      </c>
      <c r="T32" s="4">
        <f>[1]THP!$Q40</f>
        <v>72970</v>
      </c>
      <c r="U32" s="4">
        <f>[1]THP!$P40</f>
        <v>0</v>
      </c>
      <c r="V32" s="4">
        <f t="shared" si="1"/>
        <v>6242952</v>
      </c>
      <c r="W32" s="4">
        <f>[1]THP!$X40</f>
        <v>39381.624000000025</v>
      </c>
      <c r="X32" s="4">
        <f>[1]THP!$T40</f>
        <v>72970</v>
      </c>
      <c r="Y32" s="4">
        <f>[1]THP!$V40</f>
        <v>36485</v>
      </c>
      <c r="Z32" s="4">
        <f>[1]THP!$U40</f>
        <v>0</v>
      </c>
      <c r="AA32">
        <v>0</v>
      </c>
      <c r="AB32">
        <v>0</v>
      </c>
      <c r="AC32" s="4">
        <f t="shared" si="2"/>
        <v>6094115.3760000002</v>
      </c>
    </row>
    <row r="33" spans="1:29" x14ac:dyDescent="0.25">
      <c r="A33" s="3">
        <v>43490</v>
      </c>
      <c r="B33" t="str">
        <f>[1]THP!$B41</f>
        <v>TL03</v>
      </c>
      <c r="C33" t="str">
        <f>[1]THP!$C41</f>
        <v>Dony Arif Kristianto</v>
      </c>
      <c r="D33" t="str">
        <f>[1]THP!$B41</f>
        <v>TL03</v>
      </c>
      <c r="E33" t="s">
        <v>27</v>
      </c>
      <c r="F33" t="str">
        <f>[1]THP!$F41</f>
        <v xml:space="preserve">Marganda </v>
      </c>
      <c r="G33">
        <f>[1]THP!$I41</f>
        <v>18</v>
      </c>
      <c r="H33" t="str">
        <f>[1]THP!$D41</f>
        <v>TL</v>
      </c>
      <c r="I33" s="4">
        <f>[1]THP!$J41</f>
        <v>3648500</v>
      </c>
      <c r="J33" s="4">
        <f>[1]THP!$K41</f>
        <v>3648500</v>
      </c>
      <c r="K33">
        <v>0</v>
      </c>
      <c r="L33" s="4">
        <f>[1]THP!$N41</f>
        <v>1952187</v>
      </c>
      <c r="M33">
        <v>0</v>
      </c>
      <c r="N33" s="4">
        <f t="shared" si="0"/>
        <v>5600687</v>
      </c>
      <c r="O33" s="4">
        <f>[1]THP!$L41</f>
        <v>0</v>
      </c>
      <c r="P33">
        <v>0</v>
      </c>
      <c r="Q33">
        <v>0</v>
      </c>
      <c r="R33">
        <v>0</v>
      </c>
      <c r="S33" s="4">
        <f>[1]THP!$O41</f>
        <v>154696.4</v>
      </c>
      <c r="T33" s="4">
        <f>[1]THP!$Q41</f>
        <v>72970</v>
      </c>
      <c r="U33" s="4">
        <f>[1]THP!$P41</f>
        <v>157638.88</v>
      </c>
      <c r="V33" s="4">
        <f t="shared" si="1"/>
        <v>5600687</v>
      </c>
      <c r="W33" s="4">
        <f>[1]THP!$X41</f>
        <v>0</v>
      </c>
      <c r="X33" s="4">
        <f>[1]THP!$T41</f>
        <v>72970</v>
      </c>
      <c r="Y33" s="4">
        <f>[1]THP!$V41</f>
        <v>36485</v>
      </c>
      <c r="Z33" s="4">
        <f>[1]THP!$U41</f>
        <v>39409.72</v>
      </c>
      <c r="AA33">
        <v>0</v>
      </c>
      <c r="AB33">
        <v>0</v>
      </c>
      <c r="AC33" s="4">
        <f t="shared" si="2"/>
        <v>5451822.2800000003</v>
      </c>
    </row>
    <row r="34" spans="1:29" x14ac:dyDescent="0.25">
      <c r="A34" s="3">
        <v>43490</v>
      </c>
      <c r="B34" t="str">
        <f>[1]THP!$B42</f>
        <v>TL04</v>
      </c>
      <c r="C34" t="str">
        <f>[1]THP!$C42</f>
        <v>Tongam Paroloan Ernest</v>
      </c>
      <c r="D34" t="str">
        <f>[1]THP!$B42</f>
        <v>TL04</v>
      </c>
      <c r="E34" t="s">
        <v>27</v>
      </c>
      <c r="F34" t="str">
        <f>[1]THP!$F42</f>
        <v xml:space="preserve">Marganda </v>
      </c>
      <c r="G34">
        <f>[1]THP!$I42</f>
        <v>18</v>
      </c>
      <c r="H34" t="str">
        <f>[1]THP!$D42</f>
        <v>TL</v>
      </c>
      <c r="I34" s="4">
        <f>[1]THP!$J42</f>
        <v>3648500</v>
      </c>
      <c r="J34" s="4">
        <f>[1]THP!$K42</f>
        <v>3648500</v>
      </c>
      <c r="K34">
        <v>0</v>
      </c>
      <c r="L34" s="4">
        <f>[1]THP!$N42</f>
        <v>1131804</v>
      </c>
      <c r="M34">
        <v>0</v>
      </c>
      <c r="N34" s="4">
        <f t="shared" si="0"/>
        <v>4780304</v>
      </c>
      <c r="O34" s="4">
        <f>[1]THP!$L42</f>
        <v>250000</v>
      </c>
      <c r="P34">
        <v>0</v>
      </c>
      <c r="Q34">
        <v>0</v>
      </c>
      <c r="R34">
        <v>0</v>
      </c>
      <c r="S34" s="4">
        <f>[1]THP!$O42</f>
        <v>154696.4</v>
      </c>
      <c r="T34" s="4">
        <f>[1]THP!$Q42</f>
        <v>72970</v>
      </c>
      <c r="U34" s="4">
        <f>[1]THP!$P42</f>
        <v>157638.88</v>
      </c>
      <c r="V34" s="4">
        <f t="shared" si="1"/>
        <v>5030304</v>
      </c>
      <c r="W34" s="4">
        <f>[1]THP!$X42</f>
        <v>6048.2048000000423</v>
      </c>
      <c r="X34" s="4">
        <f>[1]THP!$T42</f>
        <v>72970</v>
      </c>
      <c r="Y34" s="4">
        <f>[1]THP!$V42</f>
        <v>36485</v>
      </c>
      <c r="Z34" s="4">
        <f>[1]THP!$U42</f>
        <v>39409.72</v>
      </c>
      <c r="AA34">
        <v>0</v>
      </c>
      <c r="AB34">
        <v>0</v>
      </c>
      <c r="AC34" s="4">
        <f t="shared" si="2"/>
        <v>4875391.0751999998</v>
      </c>
    </row>
    <row r="35" spans="1:29" x14ac:dyDescent="0.25">
      <c r="A35" s="3">
        <v>43490</v>
      </c>
      <c r="B35" t="str">
        <f>[1]THP!$B43</f>
        <v>TL05</v>
      </c>
      <c r="C35" t="str">
        <f>[1]THP!$C43</f>
        <v>Amsori</v>
      </c>
      <c r="D35" t="str">
        <f>[1]THP!$B43</f>
        <v>TL05</v>
      </c>
      <c r="E35" t="s">
        <v>27</v>
      </c>
      <c r="F35" t="str">
        <f>[1]THP!$F43</f>
        <v xml:space="preserve">Marganda </v>
      </c>
      <c r="G35">
        <f>[1]THP!$I43</f>
        <v>18</v>
      </c>
      <c r="H35" t="str">
        <f>[1]THP!$D43</f>
        <v>TL</v>
      </c>
      <c r="I35" s="4">
        <f>[1]THP!$J43</f>
        <v>3648500</v>
      </c>
      <c r="J35" s="4">
        <f>[1]THP!$K43</f>
        <v>3648500</v>
      </c>
      <c r="K35">
        <v>0</v>
      </c>
      <c r="L35" s="4">
        <f>[1]THP!$N43</f>
        <v>1986634</v>
      </c>
      <c r="M35">
        <v>0</v>
      </c>
      <c r="N35" s="4">
        <f t="shared" si="0"/>
        <v>5635134</v>
      </c>
      <c r="O35" s="4">
        <f>[1]THP!$L43</f>
        <v>250000</v>
      </c>
      <c r="P35">
        <v>0</v>
      </c>
      <c r="Q35">
        <v>0</v>
      </c>
      <c r="R35">
        <v>0</v>
      </c>
      <c r="S35" s="4">
        <f>[1]THP!$O43</f>
        <v>154696.4</v>
      </c>
      <c r="T35" s="4">
        <f>[1]THP!$Q43</f>
        <v>72970</v>
      </c>
      <c r="U35" s="4">
        <f>[1]THP!$P43</f>
        <v>0</v>
      </c>
      <c r="V35" s="4">
        <f t="shared" si="1"/>
        <v>5885134</v>
      </c>
      <c r="W35" s="4">
        <f>[1]THP!$X43</f>
        <v>22385.269000000011</v>
      </c>
      <c r="X35" s="4">
        <f>[1]THP!$T43</f>
        <v>72970</v>
      </c>
      <c r="Y35" s="4">
        <f>[1]THP!$V43</f>
        <v>36485</v>
      </c>
      <c r="Z35" s="4">
        <f>[1]THP!$U43</f>
        <v>0</v>
      </c>
      <c r="AA35">
        <v>0</v>
      </c>
      <c r="AB35">
        <v>0</v>
      </c>
      <c r="AC35" s="4">
        <f t="shared" si="2"/>
        <v>5753293.7309999997</v>
      </c>
    </row>
    <row r="36" spans="1:29" x14ac:dyDescent="0.25">
      <c r="A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3"/>
    </row>
    <row r="38" spans="1:29" x14ac:dyDescent="0.25">
      <c r="A38" s="3"/>
    </row>
    <row r="39" spans="1:29" x14ac:dyDescent="0.25">
      <c r="A39" s="3"/>
    </row>
  </sheetData>
  <autoFilter ref="A2:AC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2019-01-18T02:20:26Z</dcterms:modified>
  <cp:category/>
  <cp:contentStatus/>
</cp:coreProperties>
</file>