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HSBC DC\"/>
    </mc:Choice>
  </mc:AlternateContent>
  <bookViews>
    <workbookView xWindow="0" yWindow="0" windowWidth="19200" windowHeight="82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2" i="1" l="1"/>
  <c r="AA2" i="1"/>
  <c r="Z2" i="1"/>
  <c r="Y2" i="1"/>
  <c r="X2" i="1"/>
  <c r="W2" i="1"/>
  <c r="V2" i="1"/>
  <c r="O2" i="1"/>
  <c r="N2" i="1"/>
  <c r="M2" i="1"/>
  <c r="L2" i="1"/>
  <c r="J2" i="1"/>
  <c r="I2" i="1"/>
  <c r="D2" i="1"/>
  <c r="C2" i="1"/>
  <c r="B2" i="1"/>
</calcChain>
</file>

<file path=xl/sharedStrings.xml><?xml version="1.0" encoding="utf-8"?>
<sst xmlns="http://schemas.openxmlformats.org/spreadsheetml/2006/main" count="33" uniqueCount="31">
  <si>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</si>
  <si>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</si>
  <si>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</si>
  <si>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</si>
  <si>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</si>
  <si>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</si>
  <si>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</si>
  <si>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</si>
  <si>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</si>
  <si>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</si>
  <si>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</si>
  <si>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</si>
  <si>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</si>
  <si>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</si>
  <si>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</si>
  <si>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</si>
  <si>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</si>
  <si>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</si>
  <si>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</si>
  <si>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</si>
  <si>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</si>
  <si>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</si>
  <si>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</si>
  <si>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</si>
  <si>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</si>
  <si>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</si>
  <si>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</si>
  <si>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 xml:space="preserve">NOTE : </t>
  </si>
  <si>
    <t>AKTIF</t>
  </si>
  <si>
    <t>MONANG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</si>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</sst>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3" borderId="0" xfId="0" applyFont="1" applyFill="1"/>
    <xf numFmtId="14" fontId="0" fillId="0" borderId="0" xfId="0" applyNumberFormat="1"/>
    <xf numFmtId="41" fontId="0" fillId="0" borderId="0" xfId="0" applyNumberFormat="1"/>
    <xf numFmtId="0" fontId="0" fillId="0" borderId="0" xfId="0" applyAlignment="1">
      <alignment horizontal="center"/>
    </xf>
    <xf numFmtId="41" fontId="0" fillId="0" borderId="0" xfId="4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Maul/HSBC%20DC/2019/2.%20Februari/Absen/Absen%20HSBC%20DC/Timesheet%20+%20OT%20+%20Komisi%20HSBC%20DC%20Februari%202019/Timesheet%20+%20OT+CommisionHSBC%20DC%20periode%20Februari'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R(2)"/>
      <sheetName val="PAYROLL THR"/>
      <sheetName val="THP"/>
      <sheetName val="Laporan Bos"/>
      <sheetName val="OToT"/>
      <sheetName val="potongan lain"/>
      <sheetName val="Dedct"/>
      <sheetName val="Komisi"/>
      <sheetName val="BPJS KS"/>
      <sheetName val="BPJS TK"/>
      <sheetName val="Gaji"/>
      <sheetName val="ABSEN"/>
      <sheetName val="Komisi+pph21"/>
      <sheetName val="THR"/>
      <sheetName val="THR TRANSFER"/>
      <sheetName val="THR Natal"/>
    </sheetNames>
    <sheetDataSet>
      <sheetData sheetId="0"/>
      <sheetData sheetId="1"/>
      <sheetData sheetId="2"/>
      <sheetData sheetId="3"/>
      <sheetData sheetId="4"/>
      <sheetData sheetId="5">
        <row r="43">
          <cell r="B43">
            <v>10306</v>
          </cell>
          <cell r="C43" t="str">
            <v>ROHANI SIBURIAN</v>
          </cell>
          <cell r="J43">
            <v>3865688</v>
          </cell>
          <cell r="K43">
            <v>3865688</v>
          </cell>
          <cell r="T43">
            <v>77313.759999999995</v>
          </cell>
          <cell r="U43">
            <v>39409.730000000003</v>
          </cell>
          <cell r="V43">
            <v>38656.879999999997</v>
          </cell>
          <cell r="X43">
            <v>473527.11438038619</v>
          </cell>
          <cell r="AI43">
            <v>280000</v>
          </cell>
        </row>
      </sheetData>
      <sheetData sheetId="6"/>
      <sheetData sheetId="7">
        <row r="41">
          <cell r="D41">
            <v>909442.20578034699</v>
          </cell>
          <cell r="F41">
            <v>50000</v>
          </cell>
        </row>
      </sheetData>
      <sheetData sheetId="8"/>
      <sheetData sheetId="9"/>
      <sheetData sheetId="10">
        <row r="41">
          <cell r="D41">
            <v>5866017.5200000005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"/>
  <sheetViews>
    <sheetView tabSelected="1" workbookViewId="0">
      <pane xSplit="3" ySplit="1" topLeftCell="X2" activePane="bottomRight" state="frozen"/>
      <selection pane="topRight" activeCell="D1" sqref="D1"/>
      <selection pane="bottomLeft" activeCell="A2" sqref="A2"/>
      <selection pane="bottomRight" activeCell="AE2" sqref="AE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32.140625" bestFit="1" customWidth="1"/>
    <col min="4" max="5" width="11.7109375" bestFit="1" customWidth="1"/>
    <col min="6" max="6" width="9.7109375" bestFit="1" customWidth="1"/>
    <col min="7" max="7" width="14.28515625" bestFit="1" customWidth="1"/>
    <col min="8" max="8" width="18.140625" bestFit="1" customWidth="1"/>
    <col min="9" max="9" width="21.140625" bestFit="1" customWidth="1"/>
    <col min="10" max="10" width="18" bestFit="1" customWidth="1"/>
    <col min="11" max="11" width="24.28515625" bestFit="1" customWidth="1"/>
    <col min="12" max="12" width="13.28515625" bestFit="1" customWidth="1"/>
    <col min="13" max="13" width="24.140625" bestFit="1" customWidth="1"/>
    <col min="14" max="14" width="10.5703125" bestFit="1" customWidth="1"/>
    <col min="15" max="15" width="12" bestFit="1" customWidth="1"/>
    <col min="16" max="16" width="10.5703125" bestFit="1" customWidth="1"/>
    <col min="17" max="17" width="23.7109375" bestFit="1" customWidth="1"/>
    <col min="18" max="18" width="26.140625" bestFit="1" customWidth="1"/>
    <col min="19" max="19" width="13.140625" bestFit="1" customWidth="1"/>
    <col min="20" max="20" width="13.5703125" bestFit="1" customWidth="1"/>
    <col min="21" max="21" width="11.5703125" bestFit="1" customWidth="1"/>
    <col min="22" max="22" width="17.5703125" bestFit="1" customWidth="1"/>
    <col min="23" max="23" width="14.140625" bestFit="1" customWidth="1"/>
    <col min="24" max="24" width="10.140625" customWidth="1"/>
    <col min="26" max="26" width="15" bestFit="1" customWidth="1"/>
    <col min="27" max="27" width="19" bestFit="1" customWidth="1"/>
    <col min="28" max="28" width="18.85546875" bestFit="1" customWidth="1"/>
    <col min="29" max="29" width="12.5703125" bestFit="1" customWidth="1"/>
    <col min="30" max="30" width="12" customWidth="1"/>
    <col min="32" max="32" width="35" bestFit="1" customWidth="1"/>
  </cols>
  <sheetData>
    <row r="1" spans="1:36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  <c r="AE1" s="4" t="s">
        <v>27</v>
      </c>
      <c r="AF1" s="3"/>
      <c r="AG1" s="3"/>
      <c r="AH1" s="3"/>
      <c r="AI1" s="3"/>
      <c r="AJ1" s="3"/>
    </row>
    <row r="2" spans="1:36" x14ac:dyDescent="0.25">
      <c r="A2" s="5">
        <v>43521</v>
      </c>
      <c r="B2" s="7">
        <f>[1]THP!$B43</f>
        <v>10306</v>
      </c>
      <c r="C2" s="7" t="str">
        <f>[1]THP!$C$43</f>
        <v>ROHANI SIBURIAN</v>
      </c>
      <c r="D2" s="7">
        <f>B2</f>
        <v>10306</v>
      </c>
      <c r="E2" t="s">
        <v>28</v>
      </c>
      <c r="F2" t="s">
        <v>29</v>
      </c>
      <c r="G2">
        <v>20</v>
      </c>
      <c r="H2" t="s">
        <v>30</v>
      </c>
      <c r="I2" s="6">
        <f>[1]THP!$J$43</f>
        <v>3865688</v>
      </c>
      <c r="J2" s="6">
        <f>[1]THP!$K$43</f>
        <v>3865688</v>
      </c>
      <c r="K2" s="6">
        <v>0</v>
      </c>
      <c r="L2" s="8">
        <f>[1]OToT!$D$41</f>
        <v>909442.20578034699</v>
      </c>
      <c r="M2" s="8">
        <f>[1]OToT!$F$41</f>
        <v>50000</v>
      </c>
      <c r="N2" s="6">
        <f>SUM(J2:M2)</f>
        <v>4825130.2057803469</v>
      </c>
      <c r="O2" s="8">
        <f>[1]Komisi!$D$41</f>
        <v>5866017.5200000005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6">
        <f>SUM(N2:O2)</f>
        <v>10691147.725780347</v>
      </c>
      <c r="W2" s="8">
        <f>[1]THP!$X$43</f>
        <v>473527.11438038619</v>
      </c>
      <c r="X2" s="8">
        <f>[1]THP!$T$43</f>
        <v>77313.759999999995</v>
      </c>
      <c r="Y2" s="8">
        <f>[1]THP!$V$43</f>
        <v>38656.879999999997</v>
      </c>
      <c r="Z2" s="8">
        <f>[1]THP!$U$43</f>
        <v>39409.730000000003</v>
      </c>
      <c r="AA2" s="8">
        <f>[1]THP!$AI$43</f>
        <v>280000</v>
      </c>
      <c r="AB2" s="8">
        <v>0</v>
      </c>
      <c r="AC2" s="8">
        <f>V2-W2-X2-Y2-Z2-AA2-AB2</f>
        <v>9782240.2413999606</v>
      </c>
      <c r="AD2" s="6"/>
    </row>
    <row r="3" spans="1:36" x14ac:dyDescent="0.25">
      <c r="A3" s="5"/>
      <c r="B3" s="7"/>
      <c r="D3" s="7"/>
      <c r="I3" s="6"/>
      <c r="J3" s="6"/>
      <c r="K3" s="6"/>
      <c r="L3" s="8"/>
      <c r="M3" s="8"/>
      <c r="N3" s="6"/>
      <c r="O3" s="8"/>
      <c r="P3" s="8"/>
      <c r="Q3" s="8"/>
      <c r="R3" s="8"/>
      <c r="S3" s="8"/>
      <c r="T3" s="8"/>
      <c r="U3" s="8"/>
      <c r="V3" s="6"/>
      <c r="W3" s="8"/>
      <c r="X3" s="8"/>
      <c r="Y3" s="8"/>
      <c r="Z3" s="8"/>
      <c r="AA3" s="8"/>
      <c r="AB3" s="8"/>
      <c r="AC3" s="8"/>
      <c r="AD3" s="6"/>
    </row>
    <row r="4" spans="1:36" x14ac:dyDescent="0.25">
      <c r="A4" s="5"/>
      <c r="B4" s="7"/>
      <c r="D4" s="7"/>
      <c r="I4" s="6"/>
      <c r="J4" s="6"/>
      <c r="K4" s="6"/>
      <c r="L4" s="8"/>
      <c r="M4" s="8"/>
      <c r="N4" s="6"/>
      <c r="O4" s="8"/>
      <c r="P4" s="8"/>
      <c r="Q4" s="8"/>
      <c r="R4" s="8"/>
      <c r="S4" s="8"/>
      <c r="T4" s="8"/>
      <c r="U4" s="8"/>
      <c r="V4" s="6"/>
      <c r="W4" s="8"/>
      <c r="X4" s="8"/>
      <c r="Y4" s="8"/>
      <c r="Z4" s="8"/>
      <c r="AA4" s="8"/>
      <c r="AB4" s="8"/>
      <c r="AC4" s="8"/>
    </row>
    <row r="5" spans="1:36" x14ac:dyDescent="0.25">
      <c r="A5" s="5"/>
      <c r="B5" s="7"/>
      <c r="D5" s="7"/>
      <c r="I5" s="6"/>
      <c r="J5" s="6"/>
      <c r="K5" s="6"/>
      <c r="L5" s="8"/>
      <c r="M5" s="8"/>
      <c r="N5" s="6"/>
      <c r="O5" s="8"/>
      <c r="P5" s="8"/>
      <c r="Q5" s="8"/>
      <c r="R5" s="8"/>
      <c r="S5" s="8"/>
      <c r="T5" s="8"/>
      <c r="U5" s="8"/>
      <c r="V5" s="6"/>
      <c r="W5" s="8"/>
      <c r="X5" s="8"/>
      <c r="Y5" s="8"/>
      <c r="Z5" s="8"/>
      <c r="AA5" s="8"/>
      <c r="AB5" s="8"/>
      <c r="AC5" s="8"/>
    </row>
    <row r="6" spans="1:36" x14ac:dyDescent="0.25">
      <c r="A6" s="5"/>
      <c r="B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2019-05-20T07:21:10Z</dcterms:modified>
  <cp:category/>
  <cp:contentStatus/>
</cp:coreProperties>
</file>