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HSBC DC\7. Juli\"/>
    </mc:Choice>
  </mc:AlternateContent>
  <bookViews>
    <workbookView xWindow="0" yWindow="0" windowWidth="19200" windowHeight="823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F57" i="1" l="1"/>
  <c r="G57" i="1"/>
  <c r="H57" i="1"/>
  <c r="I57" i="1"/>
  <c r="J57" i="1" s="1"/>
  <c r="N57" i="1" s="1"/>
  <c r="V57" i="1" s="1"/>
  <c r="AC57" i="1" s="1"/>
  <c r="K57" i="1"/>
  <c r="L57" i="1"/>
  <c r="M57" i="1"/>
  <c r="O57" i="1"/>
  <c r="W57" i="1"/>
  <c r="X57" i="1"/>
  <c r="Y57" i="1"/>
  <c r="Z57" i="1"/>
  <c r="AB57" i="1"/>
  <c r="F58" i="1"/>
  <c r="G58" i="1"/>
  <c r="H58" i="1"/>
  <c r="I58" i="1"/>
  <c r="J58" i="1" s="1"/>
  <c r="K58" i="1"/>
  <c r="L58" i="1"/>
  <c r="M58" i="1"/>
  <c r="O58" i="1"/>
  <c r="W58" i="1"/>
  <c r="X58" i="1"/>
  <c r="Y58" i="1"/>
  <c r="Z58" i="1"/>
  <c r="AB58" i="1"/>
  <c r="F59" i="1"/>
  <c r="G59" i="1"/>
  <c r="H59" i="1"/>
  <c r="I59" i="1"/>
  <c r="J59" i="1"/>
  <c r="K59" i="1"/>
  <c r="N59" i="1" s="1"/>
  <c r="V59" i="1" s="1"/>
  <c r="L59" i="1"/>
  <c r="M59" i="1"/>
  <c r="O59" i="1"/>
  <c r="W59" i="1"/>
  <c r="X59" i="1"/>
  <c r="Y59" i="1"/>
  <c r="Z59" i="1"/>
  <c r="AB59" i="1"/>
  <c r="F60" i="1"/>
  <c r="G60" i="1"/>
  <c r="H60" i="1"/>
  <c r="I60" i="1"/>
  <c r="J60" i="1" s="1"/>
  <c r="N60" i="1" s="1"/>
  <c r="V60" i="1" s="1"/>
  <c r="AC60" i="1" s="1"/>
  <c r="K60" i="1"/>
  <c r="L60" i="1"/>
  <c r="M60" i="1"/>
  <c r="O60" i="1"/>
  <c r="W60" i="1"/>
  <c r="X60" i="1"/>
  <c r="Y60" i="1"/>
  <c r="Z60" i="1"/>
  <c r="AB60" i="1"/>
  <c r="D57" i="1"/>
  <c r="D59" i="1"/>
  <c r="D60" i="1"/>
  <c r="B58" i="1"/>
  <c r="D58" i="1" s="1"/>
  <c r="B59" i="1"/>
  <c r="B60" i="1"/>
  <c r="B57" i="1"/>
  <c r="C57" i="1"/>
  <c r="C58" i="1"/>
  <c r="C59" i="1"/>
  <c r="C60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2" i="1"/>
  <c r="J9" i="1"/>
  <c r="N9" i="1" s="1"/>
  <c r="V9" i="1" s="1"/>
  <c r="AC9" i="1" s="1"/>
  <c r="J25" i="1"/>
  <c r="N25" i="1" s="1"/>
  <c r="V25" i="1" s="1"/>
  <c r="AC25" i="1" s="1"/>
  <c r="J41" i="1"/>
  <c r="N41" i="1" s="1"/>
  <c r="V41" i="1" s="1"/>
  <c r="AC41" i="1" s="1"/>
  <c r="J2" i="1"/>
  <c r="N2" i="1" s="1"/>
  <c r="V2" i="1" s="1"/>
  <c r="AC2" i="1" s="1"/>
  <c r="I3" i="1"/>
  <c r="J3" i="1" s="1"/>
  <c r="I4" i="1"/>
  <c r="J4" i="1" s="1"/>
  <c r="I5" i="1"/>
  <c r="J5" i="1" s="1"/>
  <c r="N5" i="1" s="1"/>
  <c r="V5" i="1" s="1"/>
  <c r="AC5" i="1" s="1"/>
  <c r="I6" i="1"/>
  <c r="J6" i="1" s="1"/>
  <c r="N6" i="1" s="1"/>
  <c r="V6" i="1" s="1"/>
  <c r="AC6" i="1" s="1"/>
  <c r="I7" i="1"/>
  <c r="J7" i="1" s="1"/>
  <c r="I8" i="1"/>
  <c r="J8" i="1" s="1"/>
  <c r="I9" i="1"/>
  <c r="I10" i="1"/>
  <c r="J10" i="1" s="1"/>
  <c r="N10" i="1" s="1"/>
  <c r="V10" i="1" s="1"/>
  <c r="AC10" i="1" s="1"/>
  <c r="I11" i="1"/>
  <c r="J11" i="1" s="1"/>
  <c r="I12" i="1"/>
  <c r="J12" i="1" s="1"/>
  <c r="I13" i="1"/>
  <c r="J13" i="1" s="1"/>
  <c r="N13" i="1" s="1"/>
  <c r="V13" i="1" s="1"/>
  <c r="AC13" i="1" s="1"/>
  <c r="I14" i="1"/>
  <c r="J14" i="1" s="1"/>
  <c r="N14" i="1" s="1"/>
  <c r="V14" i="1" s="1"/>
  <c r="AC14" i="1" s="1"/>
  <c r="I15" i="1"/>
  <c r="J15" i="1" s="1"/>
  <c r="I16" i="1"/>
  <c r="J16" i="1" s="1"/>
  <c r="I17" i="1"/>
  <c r="J17" i="1" s="1"/>
  <c r="N17" i="1" s="1"/>
  <c r="V17" i="1" s="1"/>
  <c r="AC17" i="1" s="1"/>
  <c r="I18" i="1"/>
  <c r="J18" i="1" s="1"/>
  <c r="N18" i="1" s="1"/>
  <c r="V18" i="1" s="1"/>
  <c r="AC18" i="1" s="1"/>
  <c r="I19" i="1"/>
  <c r="J19" i="1" s="1"/>
  <c r="I20" i="1"/>
  <c r="J20" i="1" s="1"/>
  <c r="I21" i="1"/>
  <c r="J21" i="1" s="1"/>
  <c r="N21" i="1" s="1"/>
  <c r="V21" i="1" s="1"/>
  <c r="AC21" i="1" s="1"/>
  <c r="I22" i="1"/>
  <c r="J22" i="1" s="1"/>
  <c r="N22" i="1" s="1"/>
  <c r="V22" i="1" s="1"/>
  <c r="AC22" i="1" s="1"/>
  <c r="I23" i="1"/>
  <c r="J23" i="1" s="1"/>
  <c r="I24" i="1"/>
  <c r="J24" i="1" s="1"/>
  <c r="I25" i="1"/>
  <c r="I26" i="1"/>
  <c r="J26" i="1" s="1"/>
  <c r="N26" i="1" s="1"/>
  <c r="V26" i="1" s="1"/>
  <c r="AC26" i="1" s="1"/>
  <c r="I27" i="1"/>
  <c r="J27" i="1" s="1"/>
  <c r="I28" i="1"/>
  <c r="J28" i="1" s="1"/>
  <c r="I29" i="1"/>
  <c r="J29" i="1" s="1"/>
  <c r="N29" i="1" s="1"/>
  <c r="V29" i="1" s="1"/>
  <c r="AC29" i="1" s="1"/>
  <c r="I30" i="1"/>
  <c r="J30" i="1" s="1"/>
  <c r="N30" i="1" s="1"/>
  <c r="V30" i="1" s="1"/>
  <c r="AC30" i="1" s="1"/>
  <c r="I31" i="1"/>
  <c r="J31" i="1" s="1"/>
  <c r="I32" i="1"/>
  <c r="J32" i="1" s="1"/>
  <c r="I33" i="1"/>
  <c r="J33" i="1" s="1"/>
  <c r="N33" i="1" s="1"/>
  <c r="V33" i="1" s="1"/>
  <c r="AC33" i="1" s="1"/>
  <c r="I34" i="1"/>
  <c r="J34" i="1" s="1"/>
  <c r="N34" i="1" s="1"/>
  <c r="V34" i="1" s="1"/>
  <c r="AC34" i="1" s="1"/>
  <c r="I35" i="1"/>
  <c r="J35" i="1" s="1"/>
  <c r="I36" i="1"/>
  <c r="J36" i="1" s="1"/>
  <c r="I37" i="1"/>
  <c r="J37" i="1" s="1"/>
  <c r="N37" i="1" s="1"/>
  <c r="V37" i="1" s="1"/>
  <c r="AC37" i="1" s="1"/>
  <c r="I38" i="1"/>
  <c r="J38" i="1" s="1"/>
  <c r="N38" i="1" s="1"/>
  <c r="V38" i="1" s="1"/>
  <c r="AC38" i="1" s="1"/>
  <c r="I39" i="1"/>
  <c r="J39" i="1" s="1"/>
  <c r="I40" i="1"/>
  <c r="J40" i="1" s="1"/>
  <c r="I41" i="1"/>
  <c r="I42" i="1"/>
  <c r="J42" i="1" s="1"/>
  <c r="N42" i="1" s="1"/>
  <c r="V42" i="1" s="1"/>
  <c r="AC42" i="1" s="1"/>
  <c r="I43" i="1"/>
  <c r="J43" i="1" s="1"/>
  <c r="I44" i="1"/>
  <c r="J44" i="1" s="1"/>
  <c r="I45" i="1"/>
  <c r="J45" i="1" s="1"/>
  <c r="N45" i="1" s="1"/>
  <c r="V45" i="1" s="1"/>
  <c r="AC45" i="1" s="1"/>
  <c r="I46" i="1"/>
  <c r="J46" i="1" s="1"/>
  <c r="N46" i="1" s="1"/>
  <c r="V46" i="1" s="1"/>
  <c r="AC46" i="1" s="1"/>
  <c r="I47" i="1"/>
  <c r="J47" i="1" s="1"/>
  <c r="I48" i="1"/>
  <c r="J48" i="1" s="1"/>
  <c r="I49" i="1"/>
  <c r="J49" i="1" s="1"/>
  <c r="N49" i="1" s="1"/>
  <c r="V49" i="1" s="1"/>
  <c r="AC49" i="1" s="1"/>
  <c r="I50" i="1"/>
  <c r="J50" i="1" s="1"/>
  <c r="N50" i="1" s="1"/>
  <c r="V50" i="1" s="1"/>
  <c r="AC50" i="1" s="1"/>
  <c r="I51" i="1"/>
  <c r="J51" i="1" s="1"/>
  <c r="I52" i="1"/>
  <c r="J52" i="1" s="1"/>
  <c r="I53" i="1"/>
  <c r="J53" i="1" s="1"/>
  <c r="N53" i="1" s="1"/>
  <c r="V53" i="1" s="1"/>
  <c r="AC53" i="1" s="1"/>
  <c r="I54" i="1"/>
  <c r="J54" i="1" s="1"/>
  <c r="N54" i="1" s="1"/>
  <c r="V54" i="1" s="1"/>
  <c r="AC54" i="1" s="1"/>
  <c r="I55" i="1"/>
  <c r="J55" i="1" s="1"/>
  <c r="I56" i="1"/>
  <c r="J56" i="1" s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2" i="1"/>
  <c r="D2" i="1" s="1"/>
  <c r="AC59" i="1" l="1"/>
  <c r="N56" i="1"/>
  <c r="V56" i="1" s="1"/>
  <c r="AC56" i="1" s="1"/>
  <c r="N52" i="1"/>
  <c r="V52" i="1" s="1"/>
  <c r="AC52" i="1" s="1"/>
  <c r="N48" i="1"/>
  <c r="V48" i="1" s="1"/>
  <c r="AC48" i="1" s="1"/>
  <c r="N44" i="1"/>
  <c r="V44" i="1" s="1"/>
  <c r="AC44" i="1" s="1"/>
  <c r="N40" i="1"/>
  <c r="V40" i="1" s="1"/>
  <c r="AC40" i="1" s="1"/>
  <c r="N36" i="1"/>
  <c r="V36" i="1" s="1"/>
  <c r="AC36" i="1" s="1"/>
  <c r="N32" i="1"/>
  <c r="V32" i="1" s="1"/>
  <c r="AC32" i="1" s="1"/>
  <c r="N28" i="1"/>
  <c r="V28" i="1" s="1"/>
  <c r="AC28" i="1" s="1"/>
  <c r="N24" i="1"/>
  <c r="V24" i="1" s="1"/>
  <c r="AC24" i="1" s="1"/>
  <c r="N20" i="1"/>
  <c r="V20" i="1" s="1"/>
  <c r="AC20" i="1" s="1"/>
  <c r="N16" i="1"/>
  <c r="V16" i="1" s="1"/>
  <c r="AC16" i="1" s="1"/>
  <c r="N12" i="1"/>
  <c r="V12" i="1" s="1"/>
  <c r="AC12" i="1" s="1"/>
  <c r="N8" i="1"/>
  <c r="V8" i="1" s="1"/>
  <c r="AC8" i="1" s="1"/>
  <c r="N4" i="1"/>
  <c r="V4" i="1" s="1"/>
  <c r="AC4" i="1" s="1"/>
  <c r="N55" i="1"/>
  <c r="V55" i="1" s="1"/>
  <c r="AC55" i="1" s="1"/>
  <c r="N51" i="1"/>
  <c r="V51" i="1" s="1"/>
  <c r="AC51" i="1" s="1"/>
  <c r="N47" i="1"/>
  <c r="V47" i="1" s="1"/>
  <c r="AC47" i="1" s="1"/>
  <c r="N43" i="1"/>
  <c r="V43" i="1" s="1"/>
  <c r="AC43" i="1" s="1"/>
  <c r="N39" i="1"/>
  <c r="V39" i="1" s="1"/>
  <c r="AC39" i="1" s="1"/>
  <c r="N35" i="1"/>
  <c r="V35" i="1" s="1"/>
  <c r="AC35" i="1" s="1"/>
  <c r="N31" i="1"/>
  <c r="V31" i="1" s="1"/>
  <c r="AC31" i="1" s="1"/>
  <c r="N27" i="1"/>
  <c r="V27" i="1" s="1"/>
  <c r="AC27" i="1" s="1"/>
  <c r="N23" i="1"/>
  <c r="V23" i="1" s="1"/>
  <c r="AC23" i="1" s="1"/>
  <c r="N19" i="1"/>
  <c r="V19" i="1" s="1"/>
  <c r="AC19" i="1" s="1"/>
  <c r="N15" i="1"/>
  <c r="V15" i="1" s="1"/>
  <c r="AC15" i="1" s="1"/>
  <c r="N11" i="1"/>
  <c r="V11" i="1" s="1"/>
  <c r="AC11" i="1" s="1"/>
  <c r="N7" i="1"/>
  <c r="V7" i="1" s="1"/>
  <c r="AC7" i="1" s="1"/>
  <c r="N3" i="1"/>
  <c r="V3" i="1" s="1"/>
  <c r="AC3" i="1" s="1"/>
  <c r="N58" i="1"/>
  <c r="V58" i="1" s="1"/>
  <c r="AC58" i="1" s="1"/>
</calcChain>
</file>

<file path=xl/sharedStrings.xml><?xml version="1.0" encoding="utf-8"?>
<sst xmlns="http://schemas.openxmlformats.org/spreadsheetml/2006/main" count="89" uniqueCount="29">
  <si>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</si>
  <si>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</si>
  <si>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</si>
  <si>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</si>
  <si>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</si>
  <si>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</si>
  <si>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</si>
  <si>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</si>
  <si>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</si>
  <si>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</si>
  <si>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</si>
  <si>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</si>
  <si>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</si>
  <si>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</si>
  <si>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</si>
  <si>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</si>
  <si>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</si>
  <si>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</si>
  <si>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</si>
  <si>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</si>
  <si>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</si>
  <si>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</si>
  <si>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</si>
  <si>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</si>
  <si>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</si>
  <si>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</si>
  <si>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</si>
  <si>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 xml:space="preserve">NOTE : 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</si>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</sst>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/>
    <xf numFmtId="14" fontId="0" fillId="0" borderId="0" xfId="0" applyNumberFormat="1"/>
    <xf numFmtId="41" fontId="0" fillId="0" borderId="0" xfId="0" applyNumberFormat="1"/>
    <xf numFmtId="0" fontId="0" fillId="0" borderId="0" xfId="0" applyAlignment="1">
      <alignment horizontal="center"/>
    </xf>
    <xf numFmtId="41" fontId="0" fillId="0" borderId="0" xfId="4" applyFont="1"/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Maul/HSBC%20DC/2019/6.%20Juni/Absen/Timesheet%20+%20OT%20HSBC%20DC%20periode%20Jun'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 TRANSFER"/>
      <sheetName val="User"/>
      <sheetName val="THR(2)"/>
      <sheetName val="PAYROLL THR"/>
      <sheetName val="H1"/>
      <sheetName val="THP"/>
      <sheetName val="Laporan Bos"/>
      <sheetName val="OToT"/>
      <sheetName val="potongan lain"/>
      <sheetName val="Dedct"/>
      <sheetName val="Komisi"/>
      <sheetName val="BPJS KS"/>
      <sheetName val="BPJS TK"/>
      <sheetName val="Gaji"/>
      <sheetName val="ABSEN"/>
      <sheetName val="Komisi+pph21"/>
      <sheetName val="THR"/>
      <sheetName val="THR TRANSFER"/>
      <sheetName val="THR Natal"/>
    </sheetNames>
    <sheetDataSet>
      <sheetData sheetId="0"/>
      <sheetData sheetId="1"/>
      <sheetData sheetId="2"/>
      <sheetData sheetId="3"/>
      <sheetData sheetId="4"/>
      <sheetData sheetId="5">
        <row r="11">
          <cell r="B11">
            <v>40001</v>
          </cell>
          <cell r="C11" t="str">
            <v>DEWI DAMAYANTI</v>
          </cell>
          <cell r="D11" t="str">
            <v>Adm</v>
          </cell>
          <cell r="F11" t="str">
            <v>Adm</v>
          </cell>
          <cell r="I11">
            <v>16</v>
          </cell>
          <cell r="K11">
            <v>4318762.76</v>
          </cell>
          <cell r="T11">
            <v>86375.2552</v>
          </cell>
          <cell r="U11">
            <v>43187.6276</v>
          </cell>
          <cell r="V11">
            <v>43187.6276</v>
          </cell>
          <cell r="X11">
            <v>58329.934526432575</v>
          </cell>
          <cell r="AE11">
            <v>160000</v>
          </cell>
        </row>
        <row r="12">
          <cell r="B12">
            <v>40002</v>
          </cell>
          <cell r="C12" t="str">
            <v>DIANAWATI DEWI P.</v>
          </cell>
          <cell r="D12" t="str">
            <v>Adm</v>
          </cell>
          <cell r="F12" t="str">
            <v>Adm</v>
          </cell>
          <cell r="I12">
            <v>16</v>
          </cell>
          <cell r="K12">
            <v>4190000</v>
          </cell>
          <cell r="T12">
            <v>83800</v>
          </cell>
          <cell r="U12">
            <v>41900</v>
          </cell>
          <cell r="V12">
            <v>41900</v>
          </cell>
          <cell r="X12">
            <v>40819.018381502916</v>
          </cell>
          <cell r="AE12">
            <v>0</v>
          </cell>
        </row>
        <row r="13">
          <cell r="B13">
            <v>10034</v>
          </cell>
          <cell r="C13" t="str">
            <v>KOTOT TAKARIANTO</v>
          </cell>
          <cell r="D13" t="str">
            <v>TL</v>
          </cell>
          <cell r="F13" t="str">
            <v>TL</v>
          </cell>
          <cell r="I13">
            <v>16</v>
          </cell>
          <cell r="K13">
            <v>4215000</v>
          </cell>
          <cell r="T13">
            <v>84300</v>
          </cell>
          <cell r="U13">
            <v>42150</v>
          </cell>
          <cell r="V13">
            <v>42150</v>
          </cell>
          <cell r="X13">
            <v>0</v>
          </cell>
          <cell r="AE13">
            <v>0</v>
          </cell>
        </row>
        <row r="14">
          <cell r="B14">
            <v>10010</v>
          </cell>
          <cell r="C14" t="str">
            <v>BAYU BERIYANTO</v>
          </cell>
          <cell r="D14" t="str">
            <v>TL</v>
          </cell>
          <cell r="F14" t="str">
            <v>TL</v>
          </cell>
          <cell r="I14">
            <v>16</v>
          </cell>
          <cell r="K14">
            <v>4215000</v>
          </cell>
          <cell r="T14">
            <v>84300</v>
          </cell>
          <cell r="U14">
            <v>42150</v>
          </cell>
          <cell r="V14">
            <v>42150</v>
          </cell>
          <cell r="X14">
            <v>0</v>
          </cell>
          <cell r="AE14">
            <v>160000</v>
          </cell>
        </row>
        <row r="15">
          <cell r="B15">
            <v>10053</v>
          </cell>
          <cell r="C15" t="str">
            <v>RUDI PRAWIRO</v>
          </cell>
          <cell r="D15" t="str">
            <v>TL</v>
          </cell>
          <cell r="F15" t="str">
            <v>STL</v>
          </cell>
          <cell r="I15">
            <v>16</v>
          </cell>
          <cell r="K15">
            <v>4602725.54</v>
          </cell>
          <cell r="T15">
            <v>92054.510800000004</v>
          </cell>
          <cell r="U15">
            <v>46027.255400000002</v>
          </cell>
          <cell r="V15">
            <v>46027.255400000002</v>
          </cell>
          <cell r="X15">
            <v>16996.136847282574</v>
          </cell>
          <cell r="AE15">
            <v>160000</v>
          </cell>
        </row>
        <row r="16">
          <cell r="B16">
            <v>10174</v>
          </cell>
          <cell r="C16" t="str">
            <v>MONANG SITOHANG</v>
          </cell>
          <cell r="D16" t="str">
            <v>TL</v>
          </cell>
          <cell r="F16" t="str">
            <v>STL</v>
          </cell>
          <cell r="I16">
            <v>16</v>
          </cell>
          <cell r="K16">
            <v>4634901.9400000004</v>
          </cell>
          <cell r="T16">
            <v>92698.038800000009</v>
          </cell>
          <cell r="U16">
            <v>0</v>
          </cell>
          <cell r="V16">
            <v>46349.019400000005</v>
          </cell>
          <cell r="X16">
            <v>52286.145901537755</v>
          </cell>
          <cell r="AE16">
            <v>160000</v>
          </cell>
        </row>
        <row r="17">
          <cell r="B17" t="str">
            <v>10121(TL)</v>
          </cell>
          <cell r="C17" t="str">
            <v>MITA PURNAMA SARI</v>
          </cell>
          <cell r="D17" t="str">
            <v>TL</v>
          </cell>
          <cell r="F17" t="str">
            <v>TL</v>
          </cell>
          <cell r="I17">
            <v>16</v>
          </cell>
          <cell r="K17">
            <v>4317313.76</v>
          </cell>
          <cell r="T17">
            <v>86346.275200000004</v>
          </cell>
          <cell r="U17">
            <v>43173.137600000002</v>
          </cell>
          <cell r="V17">
            <v>43173.137600000002</v>
          </cell>
          <cell r="X17">
            <v>28451.751968524361</v>
          </cell>
          <cell r="AE17">
            <v>0</v>
          </cell>
        </row>
        <row r="18">
          <cell r="B18" t="str">
            <v>10251(TL)</v>
          </cell>
          <cell r="C18" t="str">
            <v>SITI ROMLAH</v>
          </cell>
          <cell r="D18" t="str">
            <v>TL</v>
          </cell>
          <cell r="F18" t="str">
            <v>TL</v>
          </cell>
          <cell r="I18">
            <v>16</v>
          </cell>
          <cell r="K18">
            <v>4138022</v>
          </cell>
          <cell r="T18">
            <v>82760.44</v>
          </cell>
          <cell r="U18">
            <v>0</v>
          </cell>
          <cell r="V18">
            <v>41380.22</v>
          </cell>
          <cell r="X18">
            <v>563854.15947298659</v>
          </cell>
          <cell r="AE18">
            <v>0</v>
          </cell>
        </row>
        <row r="19">
          <cell r="B19">
            <v>11043</v>
          </cell>
          <cell r="C19" t="str">
            <v>DYNO TRI BAYUNANDA</v>
          </cell>
          <cell r="D19" t="str">
            <v>DC</v>
          </cell>
          <cell r="F19" t="str">
            <v>MONANG</v>
          </cell>
          <cell r="I19">
            <v>16</v>
          </cell>
          <cell r="K19">
            <v>4267000</v>
          </cell>
          <cell r="T19">
            <v>85340</v>
          </cell>
          <cell r="U19">
            <v>42670</v>
          </cell>
          <cell r="V19">
            <v>42670</v>
          </cell>
          <cell r="X19">
            <v>0</v>
          </cell>
          <cell r="AE19">
            <v>160000</v>
          </cell>
        </row>
        <row r="20">
          <cell r="B20">
            <v>10070</v>
          </cell>
          <cell r="C20" t="str">
            <v>YUNITA</v>
          </cell>
          <cell r="D20" t="str">
            <v>DC</v>
          </cell>
          <cell r="F20" t="str">
            <v>MONANG</v>
          </cell>
          <cell r="I20">
            <v>16</v>
          </cell>
          <cell r="K20">
            <v>4351532.83</v>
          </cell>
          <cell r="T20">
            <v>87030.656600000002</v>
          </cell>
          <cell r="U20">
            <v>43515.328300000001</v>
          </cell>
          <cell r="V20">
            <v>43515.328300000001</v>
          </cell>
          <cell r="X20">
            <v>42527.537909296632</v>
          </cell>
          <cell r="AE20">
            <v>0</v>
          </cell>
        </row>
        <row r="21">
          <cell r="B21">
            <v>11049</v>
          </cell>
          <cell r="C21" t="str">
            <v>YULIANINGSIH</v>
          </cell>
          <cell r="D21" t="str">
            <v>DC</v>
          </cell>
          <cell r="F21" t="str">
            <v>KOTOT</v>
          </cell>
          <cell r="I21">
            <v>16</v>
          </cell>
          <cell r="K21">
            <v>4267000</v>
          </cell>
          <cell r="T21">
            <v>85340</v>
          </cell>
          <cell r="U21">
            <v>42670</v>
          </cell>
          <cell r="V21">
            <v>42670</v>
          </cell>
          <cell r="X21">
            <v>37985.543491329503</v>
          </cell>
          <cell r="AE21">
            <v>0</v>
          </cell>
        </row>
        <row r="22">
          <cell r="B22">
            <v>10129</v>
          </cell>
          <cell r="C22" t="str">
            <v>AL IKHSAN ARIFUDIN</v>
          </cell>
          <cell r="D22" t="str">
            <v>DC</v>
          </cell>
          <cell r="F22" t="str">
            <v>RUDI</v>
          </cell>
          <cell r="I22">
            <v>16</v>
          </cell>
          <cell r="K22">
            <v>4140000</v>
          </cell>
          <cell r="T22">
            <v>82800</v>
          </cell>
          <cell r="U22">
            <v>41400</v>
          </cell>
          <cell r="V22">
            <v>41400</v>
          </cell>
          <cell r="X22">
            <v>0</v>
          </cell>
          <cell r="AE22">
            <v>160000</v>
          </cell>
        </row>
        <row r="23">
          <cell r="B23">
            <v>10141</v>
          </cell>
          <cell r="C23" t="str">
            <v>ENAH SRIANAH</v>
          </cell>
          <cell r="D23" t="str">
            <v>DC</v>
          </cell>
          <cell r="F23" t="str">
            <v>MITA</v>
          </cell>
          <cell r="I23">
            <v>16</v>
          </cell>
          <cell r="K23">
            <v>4306532.83</v>
          </cell>
          <cell r="T23">
            <v>86130.656600000002</v>
          </cell>
          <cell r="U23">
            <v>43065.328300000001</v>
          </cell>
          <cell r="V23">
            <v>43065.328300000001</v>
          </cell>
          <cell r="X23">
            <v>1425999.0901634626</v>
          </cell>
          <cell r="AE23">
            <v>0</v>
          </cell>
        </row>
        <row r="24">
          <cell r="B24">
            <v>10161</v>
          </cell>
          <cell r="C24" t="str">
            <v>SITTI MELATI NOVIATI TRIFIRLI</v>
          </cell>
          <cell r="D24" t="str">
            <v>DC</v>
          </cell>
          <cell r="F24" t="str">
            <v>ROMLAH</v>
          </cell>
          <cell r="I24">
            <v>16</v>
          </cell>
          <cell r="K24">
            <v>4140000</v>
          </cell>
          <cell r="T24">
            <v>82800</v>
          </cell>
          <cell r="U24">
            <v>41400</v>
          </cell>
          <cell r="V24">
            <v>41400</v>
          </cell>
          <cell r="X24">
            <v>68600.721741329515</v>
          </cell>
          <cell r="AE24">
            <v>0</v>
          </cell>
        </row>
        <row r="25">
          <cell r="B25">
            <v>10166</v>
          </cell>
          <cell r="C25" t="str">
            <v>EVA ERNAWATI</v>
          </cell>
          <cell r="D25" t="str">
            <v>DC</v>
          </cell>
          <cell r="F25" t="str">
            <v>BAYU</v>
          </cell>
          <cell r="I25">
            <v>16</v>
          </cell>
          <cell r="K25">
            <v>4217000</v>
          </cell>
          <cell r="T25">
            <v>84340</v>
          </cell>
          <cell r="U25">
            <v>42170</v>
          </cell>
          <cell r="V25">
            <v>42170</v>
          </cell>
          <cell r="X25">
            <v>36682.437421965318</v>
          </cell>
          <cell r="AE25">
            <v>0</v>
          </cell>
        </row>
        <row r="26">
          <cell r="B26">
            <v>10167</v>
          </cell>
          <cell r="C26" t="str">
            <v>F ADISTYA AMANDA</v>
          </cell>
          <cell r="D26" t="str">
            <v>DC</v>
          </cell>
          <cell r="F26" t="str">
            <v>ROMLAH</v>
          </cell>
          <cell r="I26">
            <v>16</v>
          </cell>
          <cell r="K26">
            <v>4305299.08</v>
          </cell>
          <cell r="T26">
            <v>86105.981599999999</v>
          </cell>
          <cell r="U26">
            <v>43052.9908</v>
          </cell>
          <cell r="V26">
            <v>43052.9908</v>
          </cell>
          <cell r="X26">
            <v>724132.19946664246</v>
          </cell>
          <cell r="AE26">
            <v>0</v>
          </cell>
        </row>
        <row r="27">
          <cell r="B27">
            <v>10208</v>
          </cell>
          <cell r="C27" t="str">
            <v>ABDUL FATAH</v>
          </cell>
          <cell r="D27" t="str">
            <v>DC</v>
          </cell>
          <cell r="F27" t="str">
            <v>MONANG</v>
          </cell>
          <cell r="I27">
            <v>16</v>
          </cell>
          <cell r="K27">
            <v>4216700</v>
          </cell>
          <cell r="T27">
            <v>84334</v>
          </cell>
          <cell r="U27">
            <v>42167</v>
          </cell>
          <cell r="V27">
            <v>42167</v>
          </cell>
          <cell r="X27">
            <v>57044.218359248596</v>
          </cell>
          <cell r="AE27">
            <v>0</v>
          </cell>
        </row>
        <row r="28">
          <cell r="B28">
            <v>10214</v>
          </cell>
          <cell r="C28" t="str">
            <v>HENDRO NOFRIANTO</v>
          </cell>
          <cell r="D28" t="str">
            <v>DC</v>
          </cell>
          <cell r="F28" t="str">
            <v>MONANG</v>
          </cell>
          <cell r="I28">
            <v>16</v>
          </cell>
          <cell r="K28">
            <v>4140000</v>
          </cell>
          <cell r="T28">
            <v>82800</v>
          </cell>
          <cell r="U28">
            <v>41400</v>
          </cell>
          <cell r="V28">
            <v>41400</v>
          </cell>
          <cell r="X28">
            <v>13219.315491329507</v>
          </cell>
          <cell r="AE28">
            <v>0</v>
          </cell>
        </row>
        <row r="29">
          <cell r="B29">
            <v>10223</v>
          </cell>
          <cell r="C29" t="str">
            <v>DENI IRAWATI</v>
          </cell>
          <cell r="D29" t="str">
            <v>DC</v>
          </cell>
          <cell r="F29" t="str">
            <v>MONANG</v>
          </cell>
          <cell r="I29">
            <v>16</v>
          </cell>
          <cell r="K29">
            <v>4309000.33</v>
          </cell>
          <cell r="T29">
            <v>86180.006600000008</v>
          </cell>
          <cell r="U29">
            <v>43090.003300000004</v>
          </cell>
          <cell r="V29">
            <v>43090.003300000004</v>
          </cell>
          <cell r="X29">
            <v>110033.6259938748</v>
          </cell>
          <cell r="AE29">
            <v>160000</v>
          </cell>
        </row>
        <row r="30">
          <cell r="B30">
            <v>10224</v>
          </cell>
          <cell r="C30" t="str">
            <v>RUKMINI</v>
          </cell>
          <cell r="D30" t="str">
            <v>DC</v>
          </cell>
          <cell r="F30" t="str">
            <v>RUDI</v>
          </cell>
          <cell r="I30">
            <v>16</v>
          </cell>
          <cell r="K30">
            <v>4218018.76</v>
          </cell>
          <cell r="T30">
            <v>84360.375199999995</v>
          </cell>
          <cell r="U30">
            <v>42180.187599999997</v>
          </cell>
          <cell r="V30">
            <v>42180.187599999997</v>
          </cell>
          <cell r="X30">
            <v>72024.232585576436</v>
          </cell>
          <cell r="AE30">
            <v>0</v>
          </cell>
        </row>
        <row r="31">
          <cell r="B31">
            <v>10246</v>
          </cell>
          <cell r="C31" t="str">
            <v>BERNIKE HERAWATI TAMPUBOLON</v>
          </cell>
          <cell r="D31" t="str">
            <v>DC</v>
          </cell>
          <cell r="F31" t="str">
            <v>RUDI</v>
          </cell>
          <cell r="I31">
            <v>16</v>
          </cell>
          <cell r="K31">
            <v>4305299.08</v>
          </cell>
          <cell r="T31">
            <v>86105.981599999999</v>
          </cell>
          <cell r="U31">
            <v>43052.9908</v>
          </cell>
          <cell r="V31">
            <v>43052.9908</v>
          </cell>
          <cell r="X31">
            <v>42087.16898564055</v>
          </cell>
          <cell r="AE31">
            <v>0</v>
          </cell>
        </row>
        <row r="32">
          <cell r="B32">
            <v>10264</v>
          </cell>
          <cell r="C32" t="str">
            <v>DARWIN RUMAHORBO</v>
          </cell>
          <cell r="D32" t="str">
            <v>DC</v>
          </cell>
          <cell r="F32" t="str">
            <v>MITA</v>
          </cell>
          <cell r="I32">
            <v>16</v>
          </cell>
          <cell r="K32">
            <v>4217313.76</v>
          </cell>
          <cell r="T32">
            <v>84346.275200000004</v>
          </cell>
          <cell r="U32">
            <v>42173.14</v>
          </cell>
          <cell r="V32">
            <v>42173.137600000002</v>
          </cell>
          <cell r="X32">
            <v>81515.417586691925</v>
          </cell>
          <cell r="AE32">
            <v>0</v>
          </cell>
        </row>
        <row r="33">
          <cell r="B33">
            <v>10269</v>
          </cell>
          <cell r="C33" t="str">
            <v>SITI QONI'AH</v>
          </cell>
          <cell r="D33" t="str">
            <v>DC</v>
          </cell>
          <cell r="F33" t="str">
            <v>BAYU</v>
          </cell>
          <cell r="I33">
            <v>16</v>
          </cell>
          <cell r="K33">
            <v>4309000.33</v>
          </cell>
          <cell r="T33">
            <v>86180.006600000008</v>
          </cell>
          <cell r="U33">
            <v>0</v>
          </cell>
          <cell r="V33">
            <v>43090.003300000004</v>
          </cell>
          <cell r="X33">
            <v>716817.15886054374</v>
          </cell>
          <cell r="AE33">
            <v>0</v>
          </cell>
        </row>
        <row r="34">
          <cell r="B34">
            <v>10275</v>
          </cell>
          <cell r="C34" t="str">
            <v>SUGESTI SITUMORANG</v>
          </cell>
          <cell r="D34" t="str">
            <v>DC</v>
          </cell>
          <cell r="F34" t="str">
            <v>KOTOT</v>
          </cell>
          <cell r="I34">
            <v>16</v>
          </cell>
          <cell r="K34">
            <v>4218018.76</v>
          </cell>
          <cell r="T34">
            <v>84360.375199999995</v>
          </cell>
          <cell r="U34">
            <v>42180.187599999997</v>
          </cell>
          <cell r="V34">
            <v>42180.187599999997</v>
          </cell>
          <cell r="X34">
            <v>36744.795085576428</v>
          </cell>
          <cell r="AE34">
            <v>0</v>
          </cell>
        </row>
        <row r="35">
          <cell r="B35">
            <v>10279</v>
          </cell>
          <cell r="C35" t="str">
            <v>JULIA DEVI SINAGA</v>
          </cell>
          <cell r="D35" t="str">
            <v>DC</v>
          </cell>
          <cell r="F35" t="str">
            <v>KOTOT</v>
          </cell>
          <cell r="I35">
            <v>16</v>
          </cell>
          <cell r="K35">
            <v>4140000</v>
          </cell>
          <cell r="T35">
            <v>82800</v>
          </cell>
          <cell r="U35">
            <v>0</v>
          </cell>
          <cell r="V35">
            <v>41400</v>
          </cell>
          <cell r="X35">
            <v>25292.368959537587</v>
          </cell>
          <cell r="AE35">
            <v>0</v>
          </cell>
        </row>
        <row r="36">
          <cell r="B36">
            <v>10286</v>
          </cell>
          <cell r="C36" t="str">
            <v>TRY HEPPY NESS LB GAOL</v>
          </cell>
          <cell r="D36" t="str">
            <v>DC</v>
          </cell>
          <cell r="F36" t="str">
            <v>MITA</v>
          </cell>
          <cell r="I36">
            <v>16</v>
          </cell>
          <cell r="K36">
            <v>4140000</v>
          </cell>
          <cell r="T36">
            <v>82800</v>
          </cell>
          <cell r="U36">
            <v>41400</v>
          </cell>
          <cell r="V36">
            <v>41400</v>
          </cell>
          <cell r="X36">
            <v>31969.315491329511</v>
          </cell>
          <cell r="AE36">
            <v>160000</v>
          </cell>
        </row>
        <row r="37">
          <cell r="B37">
            <v>10292</v>
          </cell>
          <cell r="C37" t="str">
            <v>NINING RUSTITIN</v>
          </cell>
          <cell r="D37" t="str">
            <v>DC</v>
          </cell>
          <cell r="F37" t="str">
            <v>ROMLAH</v>
          </cell>
          <cell r="I37">
            <v>16</v>
          </cell>
          <cell r="K37">
            <v>4217313.76</v>
          </cell>
          <cell r="T37">
            <v>84346.275200000004</v>
          </cell>
          <cell r="U37">
            <v>42173.137600000002</v>
          </cell>
          <cell r="V37">
            <v>42173.137600000002</v>
          </cell>
          <cell r="X37">
            <v>3822308.0693337452</v>
          </cell>
          <cell r="AE37">
            <v>0</v>
          </cell>
        </row>
        <row r="38">
          <cell r="B38">
            <v>10293</v>
          </cell>
          <cell r="C38" t="str">
            <v>VERONIKA MANURUNG</v>
          </cell>
          <cell r="D38" t="str">
            <v>DC</v>
          </cell>
          <cell r="F38" t="str">
            <v>BAYU</v>
          </cell>
          <cell r="I38">
            <v>16</v>
          </cell>
          <cell r="K38">
            <v>4140000</v>
          </cell>
          <cell r="T38">
            <v>82800</v>
          </cell>
          <cell r="U38">
            <v>41400</v>
          </cell>
          <cell r="V38">
            <v>41400</v>
          </cell>
          <cell r="X38">
            <v>118434.59054132948</v>
          </cell>
          <cell r="AE38">
            <v>0</v>
          </cell>
        </row>
        <row r="39">
          <cell r="B39">
            <v>10300</v>
          </cell>
          <cell r="C39" t="str">
            <v>SAPTHA MANDASARI</v>
          </cell>
          <cell r="D39" t="str">
            <v>DC</v>
          </cell>
          <cell r="F39" t="str">
            <v>KOTOT</v>
          </cell>
          <cell r="I39">
            <v>16</v>
          </cell>
          <cell r="K39">
            <v>4140000</v>
          </cell>
          <cell r="T39">
            <v>82800</v>
          </cell>
          <cell r="U39">
            <v>0</v>
          </cell>
          <cell r="V39">
            <v>41400</v>
          </cell>
          <cell r="X39">
            <v>4373.5611560693633</v>
          </cell>
          <cell r="AE39">
            <v>0</v>
          </cell>
        </row>
        <row r="40">
          <cell r="B40">
            <v>10306</v>
          </cell>
          <cell r="C40" t="str">
            <v>ROHANI SIBURIAN</v>
          </cell>
          <cell r="D40" t="str">
            <v>DC</v>
          </cell>
          <cell r="F40" t="str">
            <v>RUDI</v>
          </cell>
          <cell r="I40">
            <v>16</v>
          </cell>
          <cell r="K40">
            <v>4140000</v>
          </cell>
          <cell r="T40">
            <v>82800</v>
          </cell>
          <cell r="U40">
            <v>41400</v>
          </cell>
          <cell r="V40">
            <v>41400</v>
          </cell>
          <cell r="X40">
            <v>180485.51962514446</v>
          </cell>
          <cell r="AE40">
            <v>0</v>
          </cell>
        </row>
        <row r="41">
          <cell r="B41">
            <v>10311</v>
          </cell>
          <cell r="C41" t="str">
            <v>WASTINI</v>
          </cell>
          <cell r="D41" t="str">
            <v>DC</v>
          </cell>
          <cell r="F41" t="str">
            <v>MONANG</v>
          </cell>
          <cell r="I41">
            <v>16</v>
          </cell>
          <cell r="K41">
            <v>4216700</v>
          </cell>
          <cell r="T41">
            <v>84334</v>
          </cell>
          <cell r="U41">
            <v>0</v>
          </cell>
          <cell r="V41">
            <v>42167</v>
          </cell>
          <cell r="X41">
            <v>30760.694609248545</v>
          </cell>
          <cell r="AE41">
            <v>0</v>
          </cell>
        </row>
        <row r="42">
          <cell r="B42">
            <v>10313</v>
          </cell>
          <cell r="C42" t="str">
            <v>B.MEGAWATI LUMBANTORUAN</v>
          </cell>
          <cell r="D42" t="str">
            <v>DC</v>
          </cell>
          <cell r="F42" t="str">
            <v>ROMLAH</v>
          </cell>
          <cell r="I42">
            <v>16</v>
          </cell>
          <cell r="K42">
            <v>4304225</v>
          </cell>
          <cell r="T42">
            <v>86084.5</v>
          </cell>
          <cell r="U42">
            <v>0</v>
          </cell>
          <cell r="V42">
            <v>43042.25</v>
          </cell>
          <cell r="X42">
            <v>35995.5102193645</v>
          </cell>
          <cell r="AE42">
            <v>0</v>
          </cell>
        </row>
        <row r="43">
          <cell r="B43">
            <v>10314</v>
          </cell>
          <cell r="C43" t="str">
            <v>NANCI MELDA SIHOMBING</v>
          </cell>
          <cell r="D43" t="str">
            <v>DC</v>
          </cell>
          <cell r="F43" t="str">
            <v>MITA</v>
          </cell>
          <cell r="I43">
            <v>16</v>
          </cell>
          <cell r="K43">
            <v>4140000</v>
          </cell>
          <cell r="T43">
            <v>82800</v>
          </cell>
          <cell r="U43">
            <v>0</v>
          </cell>
          <cell r="V43">
            <v>41400</v>
          </cell>
          <cell r="X43">
            <v>26021.754797687881</v>
          </cell>
          <cell r="AE43">
            <v>0</v>
          </cell>
        </row>
        <row r="44">
          <cell r="B44">
            <v>10315</v>
          </cell>
          <cell r="C44" t="str">
            <v>ZAENAL MUSTAFA SITUMORANG</v>
          </cell>
          <cell r="D44" t="str">
            <v>DC</v>
          </cell>
          <cell r="F44" t="str">
            <v>MITA</v>
          </cell>
          <cell r="I44">
            <v>16</v>
          </cell>
          <cell r="K44">
            <v>4140000</v>
          </cell>
          <cell r="T44">
            <v>82800</v>
          </cell>
          <cell r="U44">
            <v>0</v>
          </cell>
          <cell r="V44">
            <v>41400</v>
          </cell>
          <cell r="X44">
            <v>0</v>
          </cell>
          <cell r="AE44">
            <v>0</v>
          </cell>
        </row>
        <row r="45">
          <cell r="B45">
            <v>10317</v>
          </cell>
          <cell r="C45" t="str">
            <v>WA ODE LISA HABSARI</v>
          </cell>
          <cell r="D45" t="str">
            <v>DC</v>
          </cell>
          <cell r="F45" t="str">
            <v>RUDI</v>
          </cell>
          <cell r="I45">
            <v>16</v>
          </cell>
          <cell r="K45">
            <v>4216700</v>
          </cell>
          <cell r="T45">
            <v>84334</v>
          </cell>
          <cell r="U45">
            <v>42167</v>
          </cell>
          <cell r="V45">
            <v>42167</v>
          </cell>
          <cell r="X45">
            <v>36664.074609248586</v>
          </cell>
          <cell r="AE45">
            <v>0</v>
          </cell>
        </row>
        <row r="46">
          <cell r="B46">
            <v>10322</v>
          </cell>
          <cell r="C46" t="str">
            <v>GABRIELLA TAMPUBOLON</v>
          </cell>
          <cell r="D46" t="str">
            <v>DC</v>
          </cell>
          <cell r="F46" t="str">
            <v>BAYU</v>
          </cell>
          <cell r="I46">
            <v>16</v>
          </cell>
          <cell r="K46">
            <v>4138022</v>
          </cell>
          <cell r="T46">
            <v>82760.44</v>
          </cell>
          <cell r="U46">
            <v>0</v>
          </cell>
          <cell r="V46">
            <v>41380.22</v>
          </cell>
          <cell r="X46">
            <v>24578.001803376126</v>
          </cell>
          <cell r="AE46">
            <v>0</v>
          </cell>
        </row>
        <row r="47">
          <cell r="B47">
            <v>10324</v>
          </cell>
          <cell r="C47" t="str">
            <v>DHEA PATTAH</v>
          </cell>
          <cell r="D47" t="str">
            <v>DC</v>
          </cell>
          <cell r="F47" t="str">
            <v>KOTOT</v>
          </cell>
          <cell r="I47">
            <v>16</v>
          </cell>
          <cell r="K47">
            <v>4138022</v>
          </cell>
          <cell r="T47">
            <v>82760.44</v>
          </cell>
          <cell r="U47">
            <v>41380.22</v>
          </cell>
          <cell r="V47">
            <v>41380.22</v>
          </cell>
          <cell r="X47">
            <v>69414.805846150339</v>
          </cell>
          <cell r="AE47">
            <v>0</v>
          </cell>
        </row>
        <row r="48">
          <cell r="B48">
            <v>10325</v>
          </cell>
          <cell r="C48" t="str">
            <v>NURLIAN  FAUZIAH RAHMAN</v>
          </cell>
          <cell r="D48" t="str">
            <v>DC</v>
          </cell>
          <cell r="F48" t="str">
            <v>ROMLAH</v>
          </cell>
          <cell r="I48">
            <v>16</v>
          </cell>
          <cell r="K48">
            <v>4138022</v>
          </cell>
          <cell r="T48">
            <v>82760.44</v>
          </cell>
          <cell r="U48">
            <v>41380.22</v>
          </cell>
          <cell r="V48">
            <v>41380.22</v>
          </cell>
          <cell r="X48">
            <v>138019.77881445471</v>
          </cell>
          <cell r="AE48">
            <v>0</v>
          </cell>
        </row>
        <row r="49">
          <cell r="B49">
            <v>10331</v>
          </cell>
          <cell r="C49" t="str">
            <v>SUHADAYANI RAHMALIA</v>
          </cell>
          <cell r="D49" t="str">
            <v>DC</v>
          </cell>
          <cell r="F49" t="str">
            <v>BAYU</v>
          </cell>
          <cell r="I49">
            <v>16</v>
          </cell>
          <cell r="K49">
            <v>4140000</v>
          </cell>
          <cell r="T49">
            <v>82800</v>
          </cell>
          <cell r="U49">
            <v>41400</v>
          </cell>
          <cell r="V49">
            <v>41400</v>
          </cell>
          <cell r="X49">
            <v>58991.379075144476</v>
          </cell>
          <cell r="AE49">
            <v>0</v>
          </cell>
        </row>
        <row r="50">
          <cell r="B50">
            <v>10339</v>
          </cell>
          <cell r="C50" t="str">
            <v>SUGESTI TRI WIHANI</v>
          </cell>
          <cell r="D50" t="str">
            <v>DC</v>
          </cell>
          <cell r="F50" t="str">
            <v>MONANG</v>
          </cell>
          <cell r="I50">
            <v>16</v>
          </cell>
          <cell r="K50">
            <v>4138022</v>
          </cell>
          <cell r="T50">
            <v>82760.44</v>
          </cell>
          <cell r="U50">
            <v>0</v>
          </cell>
          <cell r="V50">
            <v>41380.22</v>
          </cell>
          <cell r="X50">
            <v>26055.012546150643</v>
          </cell>
          <cell r="AE50">
            <v>0</v>
          </cell>
        </row>
        <row r="51">
          <cell r="B51">
            <v>10342</v>
          </cell>
          <cell r="C51" t="str">
            <v>SELLY BERTOVYA SIHALOHO</v>
          </cell>
          <cell r="D51" t="str">
            <v>DC</v>
          </cell>
          <cell r="F51" t="str">
            <v>RUDI</v>
          </cell>
          <cell r="I51">
            <v>16</v>
          </cell>
          <cell r="K51">
            <v>4138022</v>
          </cell>
          <cell r="T51">
            <v>82760.44</v>
          </cell>
          <cell r="U51">
            <v>41380.22</v>
          </cell>
          <cell r="V51">
            <v>41380.22</v>
          </cell>
          <cell r="X51">
            <v>72086.680846150339</v>
          </cell>
          <cell r="AE51">
            <v>160000</v>
          </cell>
        </row>
        <row r="52">
          <cell r="B52">
            <v>10343</v>
          </cell>
          <cell r="C52" t="str">
            <v>AGUNG SATRIO A</v>
          </cell>
          <cell r="D52" t="str">
            <v>DC</v>
          </cell>
          <cell r="F52" t="str">
            <v>BAYU</v>
          </cell>
          <cell r="I52">
            <v>16</v>
          </cell>
          <cell r="K52">
            <v>4138022</v>
          </cell>
          <cell r="T52">
            <v>82760.44</v>
          </cell>
          <cell r="U52">
            <v>0</v>
          </cell>
          <cell r="V52">
            <v>41380.22</v>
          </cell>
          <cell r="X52">
            <v>7305.0125461506577</v>
          </cell>
          <cell r="AE52">
            <v>0</v>
          </cell>
        </row>
        <row r="53">
          <cell r="B53">
            <v>10344</v>
          </cell>
          <cell r="C53" t="str">
            <v>YANTI KUSNIA LUMBAN GAOL</v>
          </cell>
          <cell r="D53" t="str">
            <v>DC</v>
          </cell>
          <cell r="F53" t="str">
            <v>MITA</v>
          </cell>
          <cell r="I53">
            <v>16</v>
          </cell>
          <cell r="K53">
            <v>4138022</v>
          </cell>
          <cell r="T53">
            <v>82760.44</v>
          </cell>
          <cell r="U53">
            <v>41380.22</v>
          </cell>
          <cell r="V53">
            <v>41380.22</v>
          </cell>
          <cell r="X53">
            <v>31848.243346150313</v>
          </cell>
          <cell r="AE53">
            <v>0</v>
          </cell>
        </row>
        <row r="54">
          <cell r="B54">
            <v>10346</v>
          </cell>
          <cell r="C54" t="str">
            <v>SAPUTRA</v>
          </cell>
          <cell r="D54" t="str">
            <v>DC</v>
          </cell>
          <cell r="F54" t="str">
            <v>RUDI</v>
          </cell>
          <cell r="I54">
            <v>16</v>
          </cell>
          <cell r="K54">
            <v>4138022</v>
          </cell>
          <cell r="T54">
            <v>82760.44</v>
          </cell>
          <cell r="U54">
            <v>0</v>
          </cell>
          <cell r="V54">
            <v>41380.22</v>
          </cell>
          <cell r="X54">
            <v>0</v>
          </cell>
          <cell r="AE54">
            <v>0</v>
          </cell>
        </row>
        <row r="55">
          <cell r="B55">
            <v>10349</v>
          </cell>
          <cell r="C55" t="str">
            <v>RIZKI SARNI PURBA</v>
          </cell>
          <cell r="D55" t="str">
            <v>DC</v>
          </cell>
          <cell r="F55" t="str">
            <v>BAYU</v>
          </cell>
          <cell r="I55">
            <v>16</v>
          </cell>
          <cell r="K55">
            <v>4138022</v>
          </cell>
          <cell r="T55">
            <v>82760.44</v>
          </cell>
          <cell r="U55">
            <v>0</v>
          </cell>
          <cell r="V55">
            <v>41380.22</v>
          </cell>
          <cell r="X55">
            <v>26055.012546150643</v>
          </cell>
          <cell r="AE55">
            <v>0</v>
          </cell>
        </row>
        <row r="56">
          <cell r="B56">
            <v>10351</v>
          </cell>
          <cell r="C56" t="str">
            <v>IRAWATY TAMPUBOLON</v>
          </cell>
          <cell r="D56" t="str">
            <v>DC</v>
          </cell>
          <cell r="F56" t="str">
            <v>RUDI</v>
          </cell>
          <cell r="I56">
            <v>16</v>
          </cell>
          <cell r="K56">
            <v>4138022</v>
          </cell>
          <cell r="T56">
            <v>82760.44</v>
          </cell>
          <cell r="U56">
            <v>41380.22</v>
          </cell>
          <cell r="V56">
            <v>41380.22</v>
          </cell>
          <cell r="X56">
            <v>31848.243346150313</v>
          </cell>
          <cell r="AE56">
            <v>0</v>
          </cell>
        </row>
        <row r="57">
          <cell r="B57">
            <v>10353</v>
          </cell>
          <cell r="C57" t="str">
            <v>SYAWAL JUNIAR</v>
          </cell>
          <cell r="D57" t="str">
            <v>DC</v>
          </cell>
          <cell r="F57" t="str">
            <v>KOTOT</v>
          </cell>
          <cell r="I57">
            <v>16</v>
          </cell>
          <cell r="K57">
            <v>4138022</v>
          </cell>
          <cell r="T57">
            <v>82760.44</v>
          </cell>
          <cell r="U57">
            <v>0</v>
          </cell>
          <cell r="V57">
            <v>41380.22</v>
          </cell>
          <cell r="X57">
            <v>0</v>
          </cell>
          <cell r="AE57">
            <v>0</v>
          </cell>
        </row>
        <row r="58">
          <cell r="B58">
            <v>10355</v>
          </cell>
          <cell r="C58" t="str">
            <v>MARTA SINAGA</v>
          </cell>
          <cell r="D58" t="str">
            <v>DC</v>
          </cell>
          <cell r="F58" t="str">
            <v>MITA</v>
          </cell>
          <cell r="I58">
            <v>16</v>
          </cell>
          <cell r="K58">
            <v>4138022</v>
          </cell>
          <cell r="T58">
            <v>82760.44</v>
          </cell>
          <cell r="U58">
            <v>0</v>
          </cell>
          <cell r="V58">
            <v>41380.22</v>
          </cell>
          <cell r="X58">
            <v>3161.3460331448655</v>
          </cell>
          <cell r="AE58">
            <v>0</v>
          </cell>
        </row>
        <row r="59">
          <cell r="B59">
            <v>10357</v>
          </cell>
          <cell r="C59" t="str">
            <v>MEILANI SOFYANA</v>
          </cell>
          <cell r="D59" t="str">
            <v>DC</v>
          </cell>
          <cell r="F59" t="str">
            <v>ROMLAH</v>
          </cell>
          <cell r="I59">
            <v>16</v>
          </cell>
          <cell r="K59">
            <v>4138022</v>
          </cell>
          <cell r="T59">
            <v>82760.44</v>
          </cell>
          <cell r="U59">
            <v>0</v>
          </cell>
          <cell r="V59">
            <v>41380.22</v>
          </cell>
          <cell r="X59">
            <v>26055.012546150643</v>
          </cell>
          <cell r="AE59">
            <v>0</v>
          </cell>
        </row>
        <row r="60">
          <cell r="B60">
            <v>10365</v>
          </cell>
          <cell r="C60" t="str">
            <v>LILIK ELISAH MILYANI</v>
          </cell>
          <cell r="D60" t="str">
            <v>DC</v>
          </cell>
          <cell r="F60" t="str">
            <v>KOTOT</v>
          </cell>
          <cell r="I60">
            <v>16</v>
          </cell>
          <cell r="K60">
            <v>4138022</v>
          </cell>
          <cell r="T60">
            <v>82760.44</v>
          </cell>
          <cell r="U60">
            <v>41380.22</v>
          </cell>
          <cell r="V60">
            <v>41380.22</v>
          </cell>
          <cell r="X60">
            <v>31848.243346150313</v>
          </cell>
          <cell r="AE60">
            <v>0</v>
          </cell>
        </row>
        <row r="61">
          <cell r="B61">
            <v>10366</v>
          </cell>
          <cell r="C61" t="str">
            <v>JOKO WURYANTO</v>
          </cell>
          <cell r="D61" t="str">
            <v>DC</v>
          </cell>
          <cell r="F61" t="str">
            <v>MONANG</v>
          </cell>
          <cell r="I61">
            <v>16</v>
          </cell>
          <cell r="K61">
            <v>4138022</v>
          </cell>
          <cell r="T61">
            <v>82760.44</v>
          </cell>
          <cell r="U61">
            <v>0</v>
          </cell>
          <cell r="V61">
            <v>41380.22</v>
          </cell>
          <cell r="X61">
            <v>0</v>
          </cell>
          <cell r="AE61">
            <v>0</v>
          </cell>
        </row>
        <row r="62">
          <cell r="B62">
            <v>10368</v>
          </cell>
          <cell r="C62" t="str">
            <v>JUSLIN LUAHAMBOWO</v>
          </cell>
          <cell r="D62" t="str">
            <v>DC</v>
          </cell>
          <cell r="F62" t="str">
            <v>ROMLAH</v>
          </cell>
          <cell r="I62">
            <v>16</v>
          </cell>
          <cell r="K62">
            <v>4138022</v>
          </cell>
          <cell r="T62">
            <v>82760.44</v>
          </cell>
          <cell r="U62">
            <v>0</v>
          </cell>
          <cell r="V62">
            <v>41380.22</v>
          </cell>
          <cell r="X62">
            <v>24350.769381410788</v>
          </cell>
          <cell r="AE62">
            <v>0</v>
          </cell>
        </row>
        <row r="63">
          <cell r="B63">
            <v>10369</v>
          </cell>
          <cell r="C63" t="str">
            <v xml:space="preserve">YUNIMAN ZEBUA </v>
          </cell>
          <cell r="D63" t="str">
            <v>DC</v>
          </cell>
          <cell r="F63" t="str">
            <v>KOTOT</v>
          </cell>
          <cell r="I63">
            <v>16</v>
          </cell>
          <cell r="K63">
            <v>4138022</v>
          </cell>
          <cell r="T63">
            <v>82760.44</v>
          </cell>
          <cell r="U63">
            <v>0</v>
          </cell>
          <cell r="V63">
            <v>41380.22</v>
          </cell>
          <cell r="X63">
            <v>7256.999843838129</v>
          </cell>
          <cell r="AE63">
            <v>0</v>
          </cell>
        </row>
        <row r="64">
          <cell r="B64">
            <v>10370</v>
          </cell>
          <cell r="C64" t="str">
            <v xml:space="preserve">TUAN MARTAPPAK SIAHAAN </v>
          </cell>
          <cell r="D64" t="str">
            <v>DC</v>
          </cell>
          <cell r="F64" t="str">
            <v>MITA</v>
          </cell>
          <cell r="I64">
            <v>16</v>
          </cell>
          <cell r="K64">
            <v>4138022</v>
          </cell>
          <cell r="T64">
            <v>82760.44</v>
          </cell>
          <cell r="U64">
            <v>0</v>
          </cell>
          <cell r="V64">
            <v>41380.22</v>
          </cell>
          <cell r="X64">
            <v>26055.012546150643</v>
          </cell>
          <cell r="AE64">
            <v>0</v>
          </cell>
        </row>
        <row r="65">
          <cell r="B65">
            <v>10371</v>
          </cell>
          <cell r="C65" t="str">
            <v xml:space="preserve">NOVA LINA SIMAMORA </v>
          </cell>
          <cell r="D65" t="str">
            <v>DC</v>
          </cell>
          <cell r="F65" t="str">
            <v>BAYU</v>
          </cell>
          <cell r="I65">
            <v>16</v>
          </cell>
          <cell r="K65">
            <v>4138022</v>
          </cell>
          <cell r="T65">
            <v>82760.44</v>
          </cell>
          <cell r="U65">
            <v>0</v>
          </cell>
          <cell r="V65">
            <v>41380.22</v>
          </cell>
          <cell r="X65">
            <v>26055.012546150643</v>
          </cell>
          <cell r="AE65">
            <v>0</v>
          </cell>
        </row>
        <row r="66">
          <cell r="B66">
            <v>10272</v>
          </cell>
          <cell r="C66" t="str">
            <v>LISTIANA PRASTIWI</v>
          </cell>
          <cell r="D66" t="str">
            <v>DC</v>
          </cell>
          <cell r="F66" t="str">
            <v>KOTOT</v>
          </cell>
          <cell r="I66">
            <v>16</v>
          </cell>
          <cell r="K66">
            <v>4140000</v>
          </cell>
          <cell r="T66">
            <v>82800</v>
          </cell>
          <cell r="U66">
            <v>41400</v>
          </cell>
          <cell r="V66">
            <v>41400</v>
          </cell>
          <cell r="X66">
            <v>31969.315491329511</v>
          </cell>
          <cell r="AE66">
            <v>0</v>
          </cell>
        </row>
        <row r="67">
          <cell r="B67">
            <v>10245</v>
          </cell>
          <cell r="C67" t="str">
            <v>ERNAWATI SAPUTRI</v>
          </cell>
          <cell r="D67" t="str">
            <v>DC</v>
          </cell>
          <cell r="F67" t="str">
            <v>ROMLAH</v>
          </cell>
          <cell r="I67">
            <v>16</v>
          </cell>
          <cell r="K67">
            <v>4140000</v>
          </cell>
          <cell r="T67">
            <v>82800</v>
          </cell>
          <cell r="U67">
            <v>0</v>
          </cell>
          <cell r="V67">
            <v>41400</v>
          </cell>
          <cell r="X67">
            <v>26173.315491329504</v>
          </cell>
          <cell r="AE67">
            <v>0</v>
          </cell>
        </row>
        <row r="68">
          <cell r="B68">
            <v>50009</v>
          </cell>
          <cell r="C68" t="str">
            <v>Rusdi Risdiantoro</v>
          </cell>
          <cell r="D68" t="str">
            <v>SC</v>
          </cell>
          <cell r="F68" t="str">
            <v>Security</v>
          </cell>
          <cell r="I68">
            <v>16</v>
          </cell>
          <cell r="K68">
            <v>4138022</v>
          </cell>
          <cell r="T68">
            <v>82760.44</v>
          </cell>
          <cell r="U68">
            <v>41380.22</v>
          </cell>
          <cell r="V68">
            <v>41380.22</v>
          </cell>
          <cell r="X68">
            <v>0</v>
          </cell>
          <cell r="AE68">
            <v>0</v>
          </cell>
        </row>
        <row r="69">
          <cell r="B69">
            <v>50016</v>
          </cell>
          <cell r="C69" t="str">
            <v>ROHMAT P</v>
          </cell>
          <cell r="D69" t="str">
            <v>OB</v>
          </cell>
          <cell r="F69" t="str">
            <v>Office Boy</v>
          </cell>
          <cell r="I69">
            <v>16</v>
          </cell>
          <cell r="K69">
            <v>0</v>
          </cell>
          <cell r="T69">
            <v>0</v>
          </cell>
          <cell r="U69">
            <v>0</v>
          </cell>
          <cell r="V69">
            <v>0</v>
          </cell>
          <cell r="X69">
            <v>0</v>
          </cell>
          <cell r="AE69">
            <v>0</v>
          </cell>
        </row>
      </sheetData>
      <sheetData sheetId="6"/>
      <sheetData sheetId="7">
        <row r="8">
          <cell r="D8">
            <v>1260679.3027745662</v>
          </cell>
          <cell r="E8">
            <v>0</v>
          </cell>
          <cell r="F8">
            <v>125000</v>
          </cell>
        </row>
        <row r="9">
          <cell r="D9">
            <v>1053554.9132947978</v>
          </cell>
          <cell r="E9">
            <v>0</v>
          </cell>
          <cell r="F9">
            <v>100000</v>
          </cell>
        </row>
        <row r="10">
          <cell r="D10">
            <v>962384.39306358376</v>
          </cell>
          <cell r="E10">
            <v>500000</v>
          </cell>
          <cell r="F10">
            <v>75000</v>
          </cell>
        </row>
        <row r="11">
          <cell r="D11">
            <v>879546.2427745664</v>
          </cell>
          <cell r="E11">
            <v>500000</v>
          </cell>
          <cell r="F11">
            <v>50000</v>
          </cell>
        </row>
        <row r="12">
          <cell r="D12">
            <v>598620.37369942199</v>
          </cell>
          <cell r="E12">
            <v>750000</v>
          </cell>
          <cell r="F12">
            <v>50000</v>
          </cell>
        </row>
        <row r="13">
          <cell r="D13">
            <v>1024322.259186898</v>
          </cell>
          <cell r="E13">
            <v>750000</v>
          </cell>
          <cell r="F13">
            <v>75000</v>
          </cell>
        </row>
        <row r="14">
          <cell r="D14">
            <v>308201.30020809243</v>
          </cell>
          <cell r="E14">
            <v>400000</v>
          </cell>
          <cell r="F14">
            <v>50000</v>
          </cell>
        </row>
        <row r="15">
          <cell r="D15">
            <v>773786.19479768793</v>
          </cell>
          <cell r="E15">
            <v>400000</v>
          </cell>
          <cell r="F15">
            <v>50000</v>
          </cell>
        </row>
        <row r="16">
          <cell r="D16">
            <v>564822.54335260112</v>
          </cell>
          <cell r="F16">
            <v>50000</v>
          </cell>
        </row>
        <row r="17">
          <cell r="D17">
            <v>943251.3359826589</v>
          </cell>
          <cell r="F17">
            <v>75000</v>
          </cell>
        </row>
        <row r="18">
          <cell r="D18">
            <v>937260.11560693639</v>
          </cell>
          <cell r="F18">
            <v>75000</v>
          </cell>
        </row>
        <row r="19">
          <cell r="D19">
            <v>910760.11560693651</v>
          </cell>
          <cell r="F19">
            <v>75000</v>
          </cell>
        </row>
        <row r="20">
          <cell r="D20">
            <v>930177.90027552994</v>
          </cell>
          <cell r="F20">
            <v>75000</v>
          </cell>
        </row>
        <row r="21">
          <cell r="D21">
            <v>945260.11560693651</v>
          </cell>
          <cell r="F21">
            <v>75000</v>
          </cell>
        </row>
        <row r="22">
          <cell r="D22">
            <v>962841.04046242777</v>
          </cell>
          <cell r="F22">
            <v>75000</v>
          </cell>
        </row>
        <row r="23">
          <cell r="D23">
            <v>856082.5916300579</v>
          </cell>
          <cell r="F23">
            <v>50000</v>
          </cell>
        </row>
        <row r="24">
          <cell r="D24">
            <v>962772.54335260112</v>
          </cell>
          <cell r="F24">
            <v>75000</v>
          </cell>
        </row>
        <row r="25">
          <cell r="D25">
            <v>945260.11560693651</v>
          </cell>
          <cell r="F25">
            <v>75000</v>
          </cell>
        </row>
        <row r="26">
          <cell r="D26">
            <v>759264.12365799618</v>
          </cell>
          <cell r="F26">
            <v>50000</v>
          </cell>
        </row>
        <row r="27">
          <cell r="D27">
            <v>963073.64751445083</v>
          </cell>
          <cell r="F27">
            <v>75000</v>
          </cell>
        </row>
        <row r="28">
          <cell r="D28">
            <v>983001.8130635838</v>
          </cell>
          <cell r="F28">
            <v>75000</v>
          </cell>
        </row>
        <row r="29">
          <cell r="D29">
            <v>962912.67930635833</v>
          </cell>
          <cell r="F29">
            <v>75000</v>
          </cell>
        </row>
        <row r="30">
          <cell r="D30">
            <v>983846.89615606936</v>
          </cell>
          <cell r="F30">
            <v>75000</v>
          </cell>
        </row>
        <row r="31">
          <cell r="D31">
            <v>963073.64751445083</v>
          </cell>
          <cell r="F31">
            <v>75000</v>
          </cell>
        </row>
        <row r="32">
          <cell r="D32">
            <v>926713.87283236999</v>
          </cell>
          <cell r="F32">
            <v>75000</v>
          </cell>
        </row>
        <row r="33">
          <cell r="D33">
            <v>945260.11560693651</v>
          </cell>
          <cell r="F33">
            <v>75000</v>
          </cell>
        </row>
        <row r="34">
          <cell r="D34">
            <v>858089.27371098264</v>
          </cell>
          <cell r="F34">
            <v>75000</v>
          </cell>
        </row>
        <row r="35">
          <cell r="D35">
            <v>945260.11560693651</v>
          </cell>
          <cell r="F35">
            <v>75000</v>
          </cell>
        </row>
        <row r="36">
          <cell r="D36">
            <v>511317.91907514457</v>
          </cell>
          <cell r="F36">
            <v>50000</v>
          </cell>
        </row>
        <row r="37">
          <cell r="D37">
            <v>777745.66473988444</v>
          </cell>
          <cell r="F37">
            <v>50000</v>
          </cell>
        </row>
        <row r="38">
          <cell r="D38">
            <v>962772.54335260112</v>
          </cell>
          <cell r="F38">
            <v>75000</v>
          </cell>
        </row>
        <row r="39">
          <cell r="D39">
            <v>982756.57514450862</v>
          </cell>
          <cell r="F39">
            <v>75000</v>
          </cell>
        </row>
        <row r="40">
          <cell r="D40">
            <v>942069.36416184984</v>
          </cell>
          <cell r="F40">
            <v>75000</v>
          </cell>
        </row>
        <row r="41">
          <cell r="D41">
            <v>691196.5317919075</v>
          </cell>
          <cell r="F41">
            <v>75000</v>
          </cell>
        </row>
        <row r="42">
          <cell r="D42">
            <v>962772.54335260112</v>
          </cell>
          <cell r="F42">
            <v>75000</v>
          </cell>
        </row>
        <row r="43">
          <cell r="D43">
            <v>913713.52832369949</v>
          </cell>
          <cell r="F43">
            <v>75000</v>
          </cell>
        </row>
        <row r="44">
          <cell r="D44">
            <v>944808.49132947973</v>
          </cell>
          <cell r="F44">
            <v>75000</v>
          </cell>
        </row>
        <row r="45">
          <cell r="D45">
            <v>879827.99171483633</v>
          </cell>
          <cell r="F45">
            <v>75000</v>
          </cell>
        </row>
        <row r="46">
          <cell r="D46">
            <v>777745.66473988444</v>
          </cell>
          <cell r="F46">
            <v>50000</v>
          </cell>
        </row>
        <row r="47">
          <cell r="D47">
            <v>944808.49132947973</v>
          </cell>
          <cell r="F47">
            <v>75000</v>
          </cell>
        </row>
        <row r="48">
          <cell r="D48">
            <v>944808.49132947973</v>
          </cell>
          <cell r="F48">
            <v>75000</v>
          </cell>
        </row>
        <row r="49">
          <cell r="D49">
            <v>944808.49132947973</v>
          </cell>
          <cell r="F49">
            <v>75000</v>
          </cell>
        </row>
        <row r="50">
          <cell r="D50">
            <v>944808.49132947973</v>
          </cell>
          <cell r="F50">
            <v>75000</v>
          </cell>
        </row>
        <row r="51">
          <cell r="D51">
            <v>944808.49132947973</v>
          </cell>
          <cell r="F51">
            <v>75000</v>
          </cell>
        </row>
        <row r="52">
          <cell r="D52">
            <v>944808.49132947973</v>
          </cell>
          <cell r="F52">
            <v>75000</v>
          </cell>
        </row>
        <row r="53">
          <cell r="D53">
            <v>944808.49132947973</v>
          </cell>
          <cell r="F53">
            <v>75000</v>
          </cell>
        </row>
        <row r="54">
          <cell r="D54">
            <v>574060.85549132945</v>
          </cell>
          <cell r="F54">
            <v>50000</v>
          </cell>
        </row>
        <row r="55">
          <cell r="D55">
            <v>462836.5647398844</v>
          </cell>
          <cell r="F55">
            <v>75000</v>
          </cell>
        </row>
        <row r="56">
          <cell r="D56">
            <v>944808.49132947973</v>
          </cell>
          <cell r="F56">
            <v>75000</v>
          </cell>
        </row>
        <row r="57">
          <cell r="D57">
            <v>944808.49132947973</v>
          </cell>
          <cell r="F57">
            <v>75000</v>
          </cell>
        </row>
        <row r="58">
          <cell r="D58">
            <v>944808.49132947973</v>
          </cell>
          <cell r="F58">
            <v>75000</v>
          </cell>
        </row>
        <row r="59">
          <cell r="D59">
            <v>908929.68786127167</v>
          </cell>
          <cell r="F59">
            <v>75000</v>
          </cell>
        </row>
        <row r="60">
          <cell r="D60">
            <v>574060.85549132945</v>
          </cell>
          <cell r="F60">
            <v>50000</v>
          </cell>
        </row>
        <row r="61">
          <cell r="D61">
            <v>944808.49132947973</v>
          </cell>
          <cell r="F61">
            <v>75000</v>
          </cell>
        </row>
        <row r="62">
          <cell r="D62">
            <v>944808.49132947973</v>
          </cell>
          <cell r="F62">
            <v>75000</v>
          </cell>
        </row>
        <row r="63">
          <cell r="D63">
            <v>945260.11560693651</v>
          </cell>
          <cell r="F63">
            <v>75000</v>
          </cell>
        </row>
        <row r="64">
          <cell r="D64">
            <v>945260.11560693651</v>
          </cell>
          <cell r="F64">
            <v>75000</v>
          </cell>
        </row>
        <row r="65">
          <cell r="D65">
            <v>873050.88439306361</v>
          </cell>
          <cell r="F65">
            <v>75000</v>
          </cell>
        </row>
        <row r="66">
          <cell r="D66">
            <v>591329.47976878611</v>
          </cell>
          <cell r="F66">
            <v>0</v>
          </cell>
        </row>
      </sheetData>
      <sheetData sheetId="8"/>
      <sheetData sheetId="9"/>
      <sheetData sheetId="10"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6040925.3999999994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11704000</v>
          </cell>
        </row>
        <row r="21">
          <cell r="D21">
            <v>771187.5</v>
          </cell>
        </row>
        <row r="22">
          <cell r="D22">
            <v>0</v>
          </cell>
        </row>
        <row r="23">
          <cell r="D23">
            <v>7125293.4400000004</v>
          </cell>
        </row>
        <row r="24">
          <cell r="D24">
            <v>823792.5</v>
          </cell>
        </row>
        <row r="25">
          <cell r="D25">
            <v>0</v>
          </cell>
        </row>
        <row r="26">
          <cell r="D26">
            <v>1675265.0000000002</v>
          </cell>
        </row>
        <row r="27">
          <cell r="D27">
            <v>742725</v>
          </cell>
        </row>
        <row r="28">
          <cell r="D28">
            <v>0</v>
          </cell>
        </row>
        <row r="29">
          <cell r="D29">
            <v>943447.89</v>
          </cell>
        </row>
        <row r="30">
          <cell r="D30">
            <v>7049100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4">
          <cell r="D34">
            <v>24875668.864999998</v>
          </cell>
        </row>
        <row r="35">
          <cell r="D35">
            <v>1820321.58</v>
          </cell>
        </row>
        <row r="36">
          <cell r="D36">
            <v>0</v>
          </cell>
        </row>
        <row r="37">
          <cell r="D37">
            <v>3319171.38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790875</v>
          </cell>
        </row>
        <row r="45">
          <cell r="D45">
            <v>2300170.7200000002</v>
          </cell>
        </row>
        <row r="46">
          <cell r="D46">
            <v>761400</v>
          </cell>
        </row>
        <row r="47">
          <cell r="D47">
            <v>0</v>
          </cell>
        </row>
        <row r="48">
          <cell r="D48">
            <v>847125</v>
          </cell>
        </row>
        <row r="49">
          <cell r="D49">
            <v>0</v>
          </cell>
        </row>
        <row r="50">
          <cell r="D50">
            <v>0</v>
          </cell>
        </row>
        <row r="51">
          <cell r="D51">
            <v>0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A46" sqref="A46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32.1406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10.570312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  <col min="30" max="30" width="12" customWidth="1"/>
    <col min="32" max="32" width="35" bestFit="1" customWidth="1"/>
  </cols>
  <sheetData>
    <row r="1" spans="1:36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  <c r="AE1" s="4" t="s">
        <v>27</v>
      </c>
      <c r="AF1" s="3"/>
      <c r="AG1" s="3"/>
      <c r="AH1" s="3"/>
      <c r="AI1" s="3"/>
      <c r="AJ1" s="3"/>
    </row>
    <row r="2" spans="1:36" x14ac:dyDescent="0.25">
      <c r="A2" s="5">
        <v>43641</v>
      </c>
      <c r="B2" s="7">
        <f>[1]THP!$B11</f>
        <v>40001</v>
      </c>
      <c r="C2" t="str">
        <f>[1]THP!$C11</f>
        <v>DEWI DAMAYANTI</v>
      </c>
      <c r="D2" s="7">
        <f>B2</f>
        <v>40001</v>
      </c>
      <c r="E2" t="s">
        <v>28</v>
      </c>
      <c r="F2" t="str">
        <f>[1]THP!$F11</f>
        <v>Adm</v>
      </c>
      <c r="G2">
        <f>[1]THP!$I11</f>
        <v>16</v>
      </c>
      <c r="H2" t="str">
        <f>[1]THP!$D11</f>
        <v>Adm</v>
      </c>
      <c r="I2" s="6">
        <f>[1]THP!$K11</f>
        <v>4318762.76</v>
      </c>
      <c r="J2" s="6">
        <f>I2</f>
        <v>4318762.76</v>
      </c>
      <c r="K2" s="6">
        <f>[1]OToT!$E8</f>
        <v>0</v>
      </c>
      <c r="L2" s="8">
        <f>[1]OToT!$D8</f>
        <v>1260679.3027745662</v>
      </c>
      <c r="M2" s="8">
        <f>[1]OToT!$F8</f>
        <v>125000</v>
      </c>
      <c r="N2" s="6">
        <f>SUM(J2:M2)</f>
        <v>5704442.062774566</v>
      </c>
      <c r="O2" s="8">
        <f>[1]Komisi!$D8</f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6">
        <f>SUM(N2:U2)</f>
        <v>5704442.062774566</v>
      </c>
      <c r="W2" s="8">
        <f>[1]THP!$X11</f>
        <v>58329.934526432575</v>
      </c>
      <c r="X2" s="8">
        <f>[1]THP!$T11</f>
        <v>86375.2552</v>
      </c>
      <c r="Y2" s="8">
        <f>[1]THP!$V11</f>
        <v>43187.6276</v>
      </c>
      <c r="Z2" s="8">
        <f>[1]THP!$U11</f>
        <v>43187.6276</v>
      </c>
      <c r="AA2" s="8">
        <v>0</v>
      </c>
      <c r="AB2" s="8">
        <f>[1]THP!$AE11</f>
        <v>160000</v>
      </c>
      <c r="AC2" s="8">
        <f>V2-W2-X2-Y2-Z2-AA2-AB2</f>
        <v>5313361.6178481337</v>
      </c>
      <c r="AD2" s="6"/>
      <c r="AE2" s="6"/>
    </row>
    <row r="3" spans="1:36" x14ac:dyDescent="0.25">
      <c r="A3" s="5">
        <v>43641</v>
      </c>
      <c r="B3" s="7">
        <f>[1]THP!$B12</f>
        <v>40002</v>
      </c>
      <c r="C3" t="str">
        <f>[1]THP!$C12</f>
        <v>DIANAWATI DEWI P.</v>
      </c>
      <c r="D3" s="7">
        <f t="shared" ref="D3:D60" si="0">B3</f>
        <v>40002</v>
      </c>
      <c r="E3" t="s">
        <v>28</v>
      </c>
      <c r="F3" t="str">
        <f>[1]THP!$F12</f>
        <v>Adm</v>
      </c>
      <c r="G3">
        <f>[1]THP!$I12</f>
        <v>16</v>
      </c>
      <c r="H3" t="str">
        <f>[1]THP!$D12</f>
        <v>Adm</v>
      </c>
      <c r="I3" s="6">
        <f>[1]THP!$K12</f>
        <v>4190000</v>
      </c>
      <c r="J3" s="6">
        <f t="shared" ref="J3:J60" si="1">I3</f>
        <v>4190000</v>
      </c>
      <c r="K3" s="6">
        <f>[1]OToT!$E9</f>
        <v>0</v>
      </c>
      <c r="L3" s="8">
        <f>[1]OToT!$D9</f>
        <v>1053554.9132947978</v>
      </c>
      <c r="M3" s="8">
        <f>[1]OToT!$F9</f>
        <v>100000</v>
      </c>
      <c r="N3" s="6">
        <f t="shared" ref="N3:N56" si="2">SUM(J3:M3)</f>
        <v>5343554.9132947978</v>
      </c>
      <c r="O3" s="8">
        <f>[1]Komisi!$D9</f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6">
        <f t="shared" ref="V3:V56" si="3">SUM(N3:U3)</f>
        <v>5343554.9132947978</v>
      </c>
      <c r="W3" s="8">
        <f>[1]THP!$X12</f>
        <v>40819.018381502916</v>
      </c>
      <c r="X3" s="8">
        <f>[1]THP!$T12</f>
        <v>83800</v>
      </c>
      <c r="Y3" s="8">
        <f>[1]THP!$V12</f>
        <v>41900</v>
      </c>
      <c r="Z3" s="8">
        <f>[1]THP!$U12</f>
        <v>41900</v>
      </c>
      <c r="AA3" s="8">
        <v>0</v>
      </c>
      <c r="AB3" s="8">
        <f>[1]THP!$AE12</f>
        <v>0</v>
      </c>
      <c r="AC3" s="8">
        <f t="shared" ref="AC3:AC56" si="4">V3-W3-X3-Y3-Z3-AA3-AB3</f>
        <v>5135135.8949132953</v>
      </c>
      <c r="AD3" s="6"/>
      <c r="AE3" s="6"/>
    </row>
    <row r="4" spans="1:36" x14ac:dyDescent="0.25">
      <c r="A4" s="5">
        <v>43641</v>
      </c>
      <c r="B4" s="7">
        <f>[1]THP!$B13</f>
        <v>10034</v>
      </c>
      <c r="C4" t="str">
        <f>[1]THP!$C13</f>
        <v>KOTOT TAKARIANTO</v>
      </c>
      <c r="D4" s="7">
        <f t="shared" si="0"/>
        <v>10034</v>
      </c>
      <c r="E4" t="s">
        <v>28</v>
      </c>
      <c r="F4" t="str">
        <f>[1]THP!$F13</f>
        <v>TL</v>
      </c>
      <c r="G4">
        <f>[1]THP!$I13</f>
        <v>16</v>
      </c>
      <c r="H4" t="str">
        <f>[1]THP!$D13</f>
        <v>TL</v>
      </c>
      <c r="I4" s="6">
        <f>[1]THP!$K13</f>
        <v>4215000</v>
      </c>
      <c r="J4" s="6">
        <f t="shared" si="1"/>
        <v>4215000</v>
      </c>
      <c r="K4" s="6">
        <f>[1]OToT!$E10</f>
        <v>500000</v>
      </c>
      <c r="L4" s="8">
        <f>[1]OToT!$D10</f>
        <v>962384.39306358376</v>
      </c>
      <c r="M4" s="8">
        <f>[1]OToT!$F10</f>
        <v>75000</v>
      </c>
      <c r="N4" s="6">
        <f t="shared" si="2"/>
        <v>5752384.3930635834</v>
      </c>
      <c r="O4" s="8">
        <f>[1]Komisi!$D10</f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6">
        <f t="shared" si="3"/>
        <v>5752384.3930635834</v>
      </c>
      <c r="W4" s="8">
        <f>[1]THP!$X13</f>
        <v>0</v>
      </c>
      <c r="X4" s="8">
        <f>[1]THP!$T13</f>
        <v>84300</v>
      </c>
      <c r="Y4" s="8">
        <f>[1]THP!$V13</f>
        <v>42150</v>
      </c>
      <c r="Z4" s="8">
        <f>[1]THP!$U13</f>
        <v>42150</v>
      </c>
      <c r="AA4" s="8">
        <v>0</v>
      </c>
      <c r="AB4" s="8">
        <f>[1]THP!$AE13</f>
        <v>0</v>
      </c>
      <c r="AC4" s="8">
        <f t="shared" si="4"/>
        <v>5583784.3930635834</v>
      </c>
      <c r="AD4" s="6"/>
      <c r="AE4" s="6"/>
    </row>
    <row r="5" spans="1:36" x14ac:dyDescent="0.25">
      <c r="A5" s="5">
        <v>43641</v>
      </c>
      <c r="B5" s="7">
        <f>[1]THP!$B14</f>
        <v>10010</v>
      </c>
      <c r="C5" t="str">
        <f>[1]THP!$C14</f>
        <v>BAYU BERIYANTO</v>
      </c>
      <c r="D5" s="7">
        <f t="shared" si="0"/>
        <v>10010</v>
      </c>
      <c r="E5" t="s">
        <v>28</v>
      </c>
      <c r="F5" t="str">
        <f>[1]THP!$F14</f>
        <v>TL</v>
      </c>
      <c r="G5">
        <f>[1]THP!$I14</f>
        <v>16</v>
      </c>
      <c r="H5" t="str">
        <f>[1]THP!$D14</f>
        <v>TL</v>
      </c>
      <c r="I5" s="6">
        <f>[1]THP!$K14</f>
        <v>4215000</v>
      </c>
      <c r="J5" s="6">
        <f t="shared" si="1"/>
        <v>4215000</v>
      </c>
      <c r="K5" s="6">
        <f>[1]OToT!$E11</f>
        <v>500000</v>
      </c>
      <c r="L5" s="8">
        <f>[1]OToT!$D11</f>
        <v>879546.2427745664</v>
      </c>
      <c r="M5" s="8">
        <f>[1]OToT!$F11</f>
        <v>50000</v>
      </c>
      <c r="N5" s="6">
        <f t="shared" si="2"/>
        <v>5644546.2427745666</v>
      </c>
      <c r="O5" s="8">
        <f>[1]Komisi!$D11</f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6">
        <f t="shared" si="3"/>
        <v>5644546.2427745666</v>
      </c>
      <c r="W5" s="8">
        <f>[1]THP!$X14</f>
        <v>0</v>
      </c>
      <c r="X5" s="8">
        <f>[1]THP!$T14</f>
        <v>84300</v>
      </c>
      <c r="Y5" s="8">
        <f>[1]THP!$V14</f>
        <v>42150</v>
      </c>
      <c r="Z5" s="8">
        <f>[1]THP!$U14</f>
        <v>42150</v>
      </c>
      <c r="AA5" s="8">
        <v>0</v>
      </c>
      <c r="AB5" s="8">
        <f>[1]THP!$AE14</f>
        <v>160000</v>
      </c>
      <c r="AC5" s="8">
        <f t="shared" si="4"/>
        <v>5315946.2427745666</v>
      </c>
      <c r="AD5" s="6"/>
      <c r="AE5" s="6"/>
    </row>
    <row r="6" spans="1:36" x14ac:dyDescent="0.25">
      <c r="A6" s="5">
        <v>43641</v>
      </c>
      <c r="B6" s="7">
        <f>[1]THP!$B15</f>
        <v>10053</v>
      </c>
      <c r="C6" t="str">
        <f>[1]THP!$C15</f>
        <v>RUDI PRAWIRO</v>
      </c>
      <c r="D6" s="7">
        <f t="shared" si="0"/>
        <v>10053</v>
      </c>
      <c r="E6" t="s">
        <v>28</v>
      </c>
      <c r="F6" t="str">
        <f>[1]THP!$F15</f>
        <v>STL</v>
      </c>
      <c r="G6">
        <f>[1]THP!$I15</f>
        <v>16</v>
      </c>
      <c r="H6" t="str">
        <f>[1]THP!$D15</f>
        <v>TL</v>
      </c>
      <c r="I6" s="6">
        <f>[1]THP!$K15</f>
        <v>4602725.54</v>
      </c>
      <c r="J6" s="6">
        <f t="shared" si="1"/>
        <v>4602725.54</v>
      </c>
      <c r="K6" s="6">
        <f>[1]OToT!$E12</f>
        <v>750000</v>
      </c>
      <c r="L6" s="8">
        <f>[1]OToT!$D12</f>
        <v>598620.37369942199</v>
      </c>
      <c r="M6" s="8">
        <f>[1]OToT!$F12</f>
        <v>50000</v>
      </c>
      <c r="N6" s="6">
        <f t="shared" si="2"/>
        <v>6001345.913699422</v>
      </c>
      <c r="O6" s="8">
        <f>[1]Komisi!$D12</f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6">
        <f t="shared" si="3"/>
        <v>6001345.913699422</v>
      </c>
      <c r="W6" s="8">
        <f>[1]THP!$X15</f>
        <v>16996.136847282574</v>
      </c>
      <c r="X6" s="8">
        <f>[1]THP!$T15</f>
        <v>92054.510800000004</v>
      </c>
      <c r="Y6" s="8">
        <f>[1]THP!$V15</f>
        <v>46027.255400000002</v>
      </c>
      <c r="Z6" s="8">
        <f>[1]THP!$U15</f>
        <v>46027.255400000002</v>
      </c>
      <c r="AA6" s="8">
        <v>0</v>
      </c>
      <c r="AB6" s="8">
        <f>[1]THP!$AE15</f>
        <v>160000</v>
      </c>
      <c r="AC6" s="8">
        <f t="shared" si="4"/>
        <v>5640240.7552521387</v>
      </c>
      <c r="AD6" s="6"/>
      <c r="AE6" s="6"/>
    </row>
    <row r="7" spans="1:36" x14ac:dyDescent="0.25">
      <c r="A7" s="5">
        <v>43641</v>
      </c>
      <c r="B7" s="7">
        <f>[1]THP!$B16</f>
        <v>10174</v>
      </c>
      <c r="C7" t="str">
        <f>[1]THP!$C16</f>
        <v>MONANG SITOHANG</v>
      </c>
      <c r="D7" s="7">
        <f t="shared" si="0"/>
        <v>10174</v>
      </c>
      <c r="E7" t="s">
        <v>28</v>
      </c>
      <c r="F7" t="str">
        <f>[1]THP!$F16</f>
        <v>STL</v>
      </c>
      <c r="G7">
        <f>[1]THP!$I16</f>
        <v>16</v>
      </c>
      <c r="H7" t="str">
        <f>[1]THP!$D16</f>
        <v>TL</v>
      </c>
      <c r="I7" s="6">
        <f>[1]THP!$K16</f>
        <v>4634901.9400000004</v>
      </c>
      <c r="J7" s="6">
        <f t="shared" si="1"/>
        <v>4634901.9400000004</v>
      </c>
      <c r="K7" s="6">
        <f>[1]OToT!$E13</f>
        <v>750000</v>
      </c>
      <c r="L7" s="8">
        <f>[1]OToT!$D13</f>
        <v>1024322.259186898</v>
      </c>
      <c r="M7" s="8">
        <f>[1]OToT!$F13</f>
        <v>75000</v>
      </c>
      <c r="N7" s="6">
        <f t="shared" si="2"/>
        <v>6484224.1991868988</v>
      </c>
      <c r="O7" s="8">
        <f>[1]Komisi!$D13</f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6">
        <f t="shared" si="3"/>
        <v>6484224.1991868988</v>
      </c>
      <c r="W7" s="8">
        <f>[1]THP!$X16</f>
        <v>52286.145901537755</v>
      </c>
      <c r="X7" s="8">
        <f>[1]THP!$T16</f>
        <v>92698.038800000009</v>
      </c>
      <c r="Y7" s="8">
        <f>[1]THP!$V16</f>
        <v>46349.019400000005</v>
      </c>
      <c r="Z7" s="8">
        <f>[1]THP!$U16</f>
        <v>0</v>
      </c>
      <c r="AA7" s="8">
        <v>0</v>
      </c>
      <c r="AB7" s="8">
        <f>[1]THP!$AE16</f>
        <v>160000</v>
      </c>
      <c r="AC7" s="8">
        <f t="shared" si="4"/>
        <v>6132890.9950853614</v>
      </c>
      <c r="AD7" s="6"/>
      <c r="AE7" s="6"/>
    </row>
    <row r="8" spans="1:36" x14ac:dyDescent="0.25">
      <c r="A8" s="5">
        <v>43641</v>
      </c>
      <c r="B8" s="7" t="str">
        <f>[1]THP!$B17</f>
        <v>10121(TL)</v>
      </c>
      <c r="C8" t="str">
        <f>[1]THP!$C17</f>
        <v>MITA PURNAMA SARI</v>
      </c>
      <c r="D8" s="7" t="str">
        <f t="shared" si="0"/>
        <v>10121(TL)</v>
      </c>
      <c r="E8" t="s">
        <v>28</v>
      </c>
      <c r="F8" t="str">
        <f>[1]THP!$F17</f>
        <v>TL</v>
      </c>
      <c r="G8">
        <f>[1]THP!$I17</f>
        <v>16</v>
      </c>
      <c r="H8" t="str">
        <f>[1]THP!$D17</f>
        <v>TL</v>
      </c>
      <c r="I8" s="6">
        <f>[1]THP!$K17</f>
        <v>4317313.76</v>
      </c>
      <c r="J8" s="6">
        <f t="shared" si="1"/>
        <v>4317313.76</v>
      </c>
      <c r="K8" s="6">
        <f>[1]OToT!$E14</f>
        <v>400000</v>
      </c>
      <c r="L8" s="8">
        <f>[1]OToT!$D14</f>
        <v>308201.30020809243</v>
      </c>
      <c r="M8" s="8">
        <f>[1]OToT!$F14</f>
        <v>50000</v>
      </c>
      <c r="N8" s="6">
        <f t="shared" si="2"/>
        <v>5075515.0602080924</v>
      </c>
      <c r="O8" s="8">
        <f>[1]Komisi!$D14</f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6">
        <f t="shared" si="3"/>
        <v>5075515.0602080924</v>
      </c>
      <c r="W8" s="8">
        <f>[1]THP!$X17</f>
        <v>28451.751968524361</v>
      </c>
      <c r="X8" s="8">
        <f>[1]THP!$T17</f>
        <v>86346.275200000004</v>
      </c>
      <c r="Y8" s="8">
        <f>[1]THP!$V17</f>
        <v>43173.137600000002</v>
      </c>
      <c r="Z8" s="8">
        <f>[1]THP!$U17</f>
        <v>43173.137600000002</v>
      </c>
      <c r="AA8" s="8">
        <v>0</v>
      </c>
      <c r="AB8" s="8">
        <f>[1]THP!$AE17</f>
        <v>0</v>
      </c>
      <c r="AC8" s="8">
        <f t="shared" si="4"/>
        <v>4874370.757839568</v>
      </c>
      <c r="AD8" s="6"/>
      <c r="AE8" s="6"/>
    </row>
    <row r="9" spans="1:36" x14ac:dyDescent="0.25">
      <c r="A9" s="5">
        <v>43641</v>
      </c>
      <c r="B9" s="7" t="str">
        <f>[1]THP!$B18</f>
        <v>10251(TL)</v>
      </c>
      <c r="C9" t="str">
        <f>[1]THP!$C18</f>
        <v>SITI ROMLAH</v>
      </c>
      <c r="D9" s="7" t="str">
        <f t="shared" si="0"/>
        <v>10251(TL)</v>
      </c>
      <c r="E9" t="s">
        <v>28</v>
      </c>
      <c r="F9" t="str">
        <f>[1]THP!$F18</f>
        <v>TL</v>
      </c>
      <c r="G9">
        <f>[1]THP!$I18</f>
        <v>16</v>
      </c>
      <c r="H9" t="str">
        <f>[1]THP!$D18</f>
        <v>TL</v>
      </c>
      <c r="I9" s="6">
        <f>[1]THP!$K18</f>
        <v>4138022</v>
      </c>
      <c r="J9" s="6">
        <f t="shared" si="1"/>
        <v>4138022</v>
      </c>
      <c r="K9" s="6">
        <f>[1]OToT!$E15</f>
        <v>400000</v>
      </c>
      <c r="L9" s="8">
        <f>[1]OToT!$D15</f>
        <v>773786.19479768793</v>
      </c>
      <c r="M9" s="8">
        <f>[1]OToT!$F15</f>
        <v>50000</v>
      </c>
      <c r="N9" s="6">
        <f t="shared" si="2"/>
        <v>5361808.1947976882</v>
      </c>
      <c r="O9" s="8">
        <f>[1]Komisi!$D15</f>
        <v>6040925.3999999994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6">
        <f t="shared" si="3"/>
        <v>11402733.594797688</v>
      </c>
      <c r="W9" s="8">
        <f>[1]THP!$X18</f>
        <v>563854.15947298659</v>
      </c>
      <c r="X9" s="8">
        <f>[1]THP!$T18</f>
        <v>82760.44</v>
      </c>
      <c r="Y9" s="8">
        <f>[1]THP!$V18</f>
        <v>41380.22</v>
      </c>
      <c r="Z9" s="8">
        <f>[1]THP!$U18</f>
        <v>0</v>
      </c>
      <c r="AA9" s="8">
        <v>0</v>
      </c>
      <c r="AB9" s="8">
        <f>[1]THP!$AE18</f>
        <v>0</v>
      </c>
      <c r="AC9" s="8">
        <f t="shared" si="4"/>
        <v>10714738.7753247</v>
      </c>
      <c r="AD9" s="6"/>
      <c r="AE9" s="6"/>
    </row>
    <row r="10" spans="1:36" x14ac:dyDescent="0.25">
      <c r="A10" s="5">
        <v>43641</v>
      </c>
      <c r="B10" s="7">
        <f>[1]THP!$B19</f>
        <v>11043</v>
      </c>
      <c r="C10" t="str">
        <f>[1]THP!$C19</f>
        <v>DYNO TRI BAYUNANDA</v>
      </c>
      <c r="D10" s="7">
        <f t="shared" si="0"/>
        <v>11043</v>
      </c>
      <c r="E10" t="s">
        <v>28</v>
      </c>
      <c r="F10" t="str">
        <f>[1]THP!$F19</f>
        <v>MONANG</v>
      </c>
      <c r="G10">
        <f>[1]THP!$I19</f>
        <v>16</v>
      </c>
      <c r="H10" t="str">
        <f>[1]THP!$D19</f>
        <v>DC</v>
      </c>
      <c r="I10" s="6">
        <f>[1]THP!$K19</f>
        <v>4267000</v>
      </c>
      <c r="J10" s="6">
        <f t="shared" si="1"/>
        <v>4267000</v>
      </c>
      <c r="K10" s="6">
        <f>[1]OToT!$E16</f>
        <v>0</v>
      </c>
      <c r="L10" s="8">
        <f>[1]OToT!$D16</f>
        <v>564822.54335260112</v>
      </c>
      <c r="M10" s="8">
        <f>[1]OToT!$F16</f>
        <v>50000</v>
      </c>
      <c r="N10" s="6">
        <f t="shared" si="2"/>
        <v>4881822.5433526011</v>
      </c>
      <c r="O10" s="8">
        <f>[1]Komisi!$D16</f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6">
        <f t="shared" si="3"/>
        <v>4881822.5433526011</v>
      </c>
      <c r="W10" s="8">
        <f>[1]THP!$X19</f>
        <v>0</v>
      </c>
      <c r="X10" s="8">
        <f>[1]THP!$T19</f>
        <v>85340</v>
      </c>
      <c r="Y10" s="8">
        <f>[1]THP!$V19</f>
        <v>42670</v>
      </c>
      <c r="Z10" s="8">
        <f>[1]THP!$U19</f>
        <v>42670</v>
      </c>
      <c r="AA10" s="8">
        <v>0</v>
      </c>
      <c r="AB10" s="8">
        <f>[1]THP!$AE19</f>
        <v>160000</v>
      </c>
      <c r="AC10" s="8">
        <f t="shared" si="4"/>
        <v>4551142.5433526011</v>
      </c>
      <c r="AD10" s="6"/>
      <c r="AE10" s="6"/>
    </row>
    <row r="11" spans="1:36" x14ac:dyDescent="0.25">
      <c r="A11" s="5">
        <v>43641</v>
      </c>
      <c r="B11" s="7">
        <f>[1]THP!$B20</f>
        <v>10070</v>
      </c>
      <c r="C11" t="str">
        <f>[1]THP!$C20</f>
        <v>YUNITA</v>
      </c>
      <c r="D11" s="7">
        <f t="shared" si="0"/>
        <v>10070</v>
      </c>
      <c r="E11" t="s">
        <v>28</v>
      </c>
      <c r="F11" t="str">
        <f>[1]THP!$F20</f>
        <v>MONANG</v>
      </c>
      <c r="G11">
        <f>[1]THP!$I20</f>
        <v>16</v>
      </c>
      <c r="H11" t="str">
        <f>[1]THP!$D20</f>
        <v>DC</v>
      </c>
      <c r="I11" s="6">
        <f>[1]THP!$K20</f>
        <v>4351532.83</v>
      </c>
      <c r="J11" s="6">
        <f t="shared" si="1"/>
        <v>4351532.83</v>
      </c>
      <c r="K11" s="6">
        <f>[1]OToT!$E17</f>
        <v>0</v>
      </c>
      <c r="L11" s="8">
        <f>[1]OToT!$D17</f>
        <v>943251.3359826589</v>
      </c>
      <c r="M11" s="8">
        <f>[1]OToT!$F17</f>
        <v>75000</v>
      </c>
      <c r="N11" s="6">
        <f t="shared" si="2"/>
        <v>5369784.165982659</v>
      </c>
      <c r="O11" s="8">
        <f>[1]Komisi!$D17</f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6">
        <f t="shared" si="3"/>
        <v>5369784.165982659</v>
      </c>
      <c r="W11" s="8">
        <f>[1]THP!$X20</f>
        <v>42527.537909296632</v>
      </c>
      <c r="X11" s="8">
        <f>[1]THP!$T20</f>
        <v>87030.656600000002</v>
      </c>
      <c r="Y11" s="8">
        <f>[1]THP!$V20</f>
        <v>43515.328300000001</v>
      </c>
      <c r="Z11" s="8">
        <f>[1]THP!$U20</f>
        <v>43515.328300000001</v>
      </c>
      <c r="AA11" s="8">
        <v>0</v>
      </c>
      <c r="AB11" s="8">
        <f>[1]THP!$AE20</f>
        <v>0</v>
      </c>
      <c r="AC11" s="8">
        <f t="shared" si="4"/>
        <v>5153195.314873362</v>
      </c>
      <c r="AD11" s="6"/>
      <c r="AE11" s="6"/>
    </row>
    <row r="12" spans="1:36" x14ac:dyDescent="0.25">
      <c r="A12" s="5">
        <v>43641</v>
      </c>
      <c r="B12" s="7">
        <f>[1]THP!$B21</f>
        <v>11049</v>
      </c>
      <c r="C12" t="str">
        <f>[1]THP!$C21</f>
        <v>YULIANINGSIH</v>
      </c>
      <c r="D12" s="7">
        <f t="shared" si="0"/>
        <v>11049</v>
      </c>
      <c r="E12" t="s">
        <v>28</v>
      </c>
      <c r="F12" t="str">
        <f>[1]THP!$F21</f>
        <v>KOTOT</v>
      </c>
      <c r="G12">
        <f>[1]THP!$I21</f>
        <v>16</v>
      </c>
      <c r="H12" t="str">
        <f>[1]THP!$D21</f>
        <v>DC</v>
      </c>
      <c r="I12" s="6">
        <f>[1]THP!$K21</f>
        <v>4267000</v>
      </c>
      <c r="J12" s="6">
        <f t="shared" si="1"/>
        <v>4267000</v>
      </c>
      <c r="K12" s="6">
        <f>[1]OToT!$E18</f>
        <v>0</v>
      </c>
      <c r="L12" s="8">
        <f>[1]OToT!$D18</f>
        <v>937260.11560693639</v>
      </c>
      <c r="M12" s="8">
        <f>[1]OToT!$F18</f>
        <v>75000</v>
      </c>
      <c r="N12" s="6">
        <f t="shared" si="2"/>
        <v>5279260.1156069366</v>
      </c>
      <c r="O12" s="8">
        <f>[1]Komisi!$D18</f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6">
        <f t="shared" si="3"/>
        <v>5279260.1156069366</v>
      </c>
      <c r="W12" s="8">
        <f>[1]THP!$X21</f>
        <v>37985.543491329503</v>
      </c>
      <c r="X12" s="8">
        <f>[1]THP!$T21</f>
        <v>85340</v>
      </c>
      <c r="Y12" s="8">
        <f>[1]THP!$V21</f>
        <v>42670</v>
      </c>
      <c r="Z12" s="8">
        <f>[1]THP!$U21</f>
        <v>42670</v>
      </c>
      <c r="AA12" s="8">
        <v>0</v>
      </c>
      <c r="AB12" s="8">
        <f>[1]THP!$AE21</f>
        <v>0</v>
      </c>
      <c r="AC12" s="8">
        <f t="shared" si="4"/>
        <v>5070594.5721156076</v>
      </c>
      <c r="AD12" s="6"/>
      <c r="AE12" s="6"/>
    </row>
    <row r="13" spans="1:36" x14ac:dyDescent="0.25">
      <c r="A13" s="5">
        <v>43641</v>
      </c>
      <c r="B13" s="7">
        <f>[1]THP!$B22</f>
        <v>10129</v>
      </c>
      <c r="C13" t="str">
        <f>[1]THP!$C22</f>
        <v>AL IKHSAN ARIFUDIN</v>
      </c>
      <c r="D13" s="7">
        <f t="shared" si="0"/>
        <v>10129</v>
      </c>
      <c r="E13" t="s">
        <v>28</v>
      </c>
      <c r="F13" t="str">
        <f>[1]THP!$F22</f>
        <v>RUDI</v>
      </c>
      <c r="G13">
        <f>[1]THP!$I22</f>
        <v>16</v>
      </c>
      <c r="H13" t="str">
        <f>[1]THP!$D22</f>
        <v>DC</v>
      </c>
      <c r="I13" s="6">
        <f>[1]THP!$K22</f>
        <v>4140000</v>
      </c>
      <c r="J13" s="6">
        <f t="shared" si="1"/>
        <v>4140000</v>
      </c>
      <c r="K13" s="6">
        <f>[1]OToT!$E19</f>
        <v>0</v>
      </c>
      <c r="L13" s="8">
        <f>[1]OToT!$D19</f>
        <v>910760.11560693651</v>
      </c>
      <c r="M13" s="8">
        <f>[1]OToT!$F19</f>
        <v>75000</v>
      </c>
      <c r="N13" s="6">
        <f t="shared" si="2"/>
        <v>5125760.1156069366</v>
      </c>
      <c r="O13" s="8">
        <f>[1]Komisi!$D19</f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6">
        <f t="shared" si="3"/>
        <v>5125760.1156069366</v>
      </c>
      <c r="W13" s="8">
        <f>[1]THP!$X22</f>
        <v>0</v>
      </c>
      <c r="X13" s="8">
        <f>[1]THP!$T22</f>
        <v>82800</v>
      </c>
      <c r="Y13" s="8">
        <f>[1]THP!$V22</f>
        <v>41400</v>
      </c>
      <c r="Z13" s="8">
        <f>[1]THP!$U22</f>
        <v>41400</v>
      </c>
      <c r="AA13" s="8">
        <v>0</v>
      </c>
      <c r="AB13" s="8">
        <f>[1]THP!$AE22</f>
        <v>160000</v>
      </c>
      <c r="AC13" s="8">
        <f t="shared" si="4"/>
        <v>4800160.1156069366</v>
      </c>
      <c r="AD13" s="6"/>
      <c r="AE13" s="6"/>
    </row>
    <row r="14" spans="1:36" x14ac:dyDescent="0.25">
      <c r="A14" s="5">
        <v>43641</v>
      </c>
      <c r="B14" s="7">
        <f>[1]THP!$B23</f>
        <v>10141</v>
      </c>
      <c r="C14" t="str">
        <f>[1]THP!$C23</f>
        <v>ENAH SRIANAH</v>
      </c>
      <c r="D14" s="7">
        <f t="shared" si="0"/>
        <v>10141</v>
      </c>
      <c r="E14" t="s">
        <v>28</v>
      </c>
      <c r="F14" t="str">
        <f>[1]THP!$F23</f>
        <v>MITA</v>
      </c>
      <c r="G14">
        <f>[1]THP!$I23</f>
        <v>16</v>
      </c>
      <c r="H14" t="str">
        <f>[1]THP!$D23</f>
        <v>DC</v>
      </c>
      <c r="I14" s="6">
        <f>[1]THP!$K23</f>
        <v>4306532.83</v>
      </c>
      <c r="J14" s="6">
        <f t="shared" si="1"/>
        <v>4306532.83</v>
      </c>
      <c r="K14" s="6">
        <f>[1]OToT!$E20</f>
        <v>0</v>
      </c>
      <c r="L14" s="8">
        <f>[1]OToT!$D20</f>
        <v>930177.90027552994</v>
      </c>
      <c r="M14" s="8">
        <f>[1]OToT!$F20</f>
        <v>75000</v>
      </c>
      <c r="N14" s="6">
        <f t="shared" si="2"/>
        <v>5311710.7302755304</v>
      </c>
      <c r="O14" s="8">
        <f>[1]Komisi!$D20</f>
        <v>11704000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6">
        <f t="shared" si="3"/>
        <v>17015710.73027553</v>
      </c>
      <c r="W14" s="8">
        <f>[1]THP!$X23</f>
        <v>1425999.0901634626</v>
      </c>
      <c r="X14" s="8">
        <f>[1]THP!$T23</f>
        <v>86130.656600000002</v>
      </c>
      <c r="Y14" s="8">
        <f>[1]THP!$V23</f>
        <v>43065.328300000001</v>
      </c>
      <c r="Z14" s="8">
        <f>[1]THP!$U23</f>
        <v>43065.328300000001</v>
      </c>
      <c r="AA14" s="8">
        <v>0</v>
      </c>
      <c r="AB14" s="8">
        <f>[1]THP!$AE23</f>
        <v>0</v>
      </c>
      <c r="AC14" s="8">
        <f t="shared" si="4"/>
        <v>15417450.32691207</v>
      </c>
      <c r="AD14" s="6"/>
      <c r="AE14" s="6"/>
    </row>
    <row r="15" spans="1:36" x14ac:dyDescent="0.25">
      <c r="A15" s="5">
        <v>43641</v>
      </c>
      <c r="B15" s="7">
        <f>[1]THP!$B24</f>
        <v>10161</v>
      </c>
      <c r="C15" t="str">
        <f>[1]THP!$C24</f>
        <v>SITTI MELATI NOVIATI TRIFIRLI</v>
      </c>
      <c r="D15" s="7">
        <f t="shared" si="0"/>
        <v>10161</v>
      </c>
      <c r="E15" t="s">
        <v>28</v>
      </c>
      <c r="F15" t="str">
        <f>[1]THP!$F24</f>
        <v>ROMLAH</v>
      </c>
      <c r="G15">
        <f>[1]THP!$I24</f>
        <v>16</v>
      </c>
      <c r="H15" t="str">
        <f>[1]THP!$D24</f>
        <v>DC</v>
      </c>
      <c r="I15" s="6">
        <f>[1]THP!$K24</f>
        <v>4140000</v>
      </c>
      <c r="J15" s="6">
        <f t="shared" si="1"/>
        <v>4140000</v>
      </c>
      <c r="K15" s="6">
        <f>[1]OToT!$E21</f>
        <v>0</v>
      </c>
      <c r="L15" s="8">
        <f>[1]OToT!$D21</f>
        <v>945260.11560693651</v>
      </c>
      <c r="M15" s="8">
        <f>[1]OToT!$F21</f>
        <v>75000</v>
      </c>
      <c r="N15" s="6">
        <f t="shared" si="2"/>
        <v>5160260.1156069366</v>
      </c>
      <c r="O15" s="8">
        <f>[1]Komisi!$D21</f>
        <v>771187.5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6">
        <f t="shared" si="3"/>
        <v>5931447.6156069366</v>
      </c>
      <c r="W15" s="8">
        <f>[1]THP!$X24</f>
        <v>68600.721741329515</v>
      </c>
      <c r="X15" s="8">
        <f>[1]THP!$T24</f>
        <v>82800</v>
      </c>
      <c r="Y15" s="8">
        <f>[1]THP!$V24</f>
        <v>41400</v>
      </c>
      <c r="Z15" s="8">
        <f>[1]THP!$U24</f>
        <v>41400</v>
      </c>
      <c r="AA15" s="8">
        <v>0</v>
      </c>
      <c r="AB15" s="8">
        <f>[1]THP!$AE24</f>
        <v>0</v>
      </c>
      <c r="AC15" s="8">
        <f t="shared" si="4"/>
        <v>5697246.8938656067</v>
      </c>
      <c r="AD15" s="6"/>
      <c r="AE15" s="6"/>
    </row>
    <row r="16" spans="1:36" x14ac:dyDescent="0.25">
      <c r="A16" s="5">
        <v>43641</v>
      </c>
      <c r="B16" s="7">
        <f>[1]THP!$B25</f>
        <v>10166</v>
      </c>
      <c r="C16" t="str">
        <f>[1]THP!$C25</f>
        <v>EVA ERNAWATI</v>
      </c>
      <c r="D16" s="7">
        <f t="shared" si="0"/>
        <v>10166</v>
      </c>
      <c r="E16" t="s">
        <v>28</v>
      </c>
      <c r="F16" t="str">
        <f>[1]THP!$F25</f>
        <v>BAYU</v>
      </c>
      <c r="G16">
        <f>[1]THP!$I25</f>
        <v>16</v>
      </c>
      <c r="H16" t="str">
        <f>[1]THP!$D25</f>
        <v>DC</v>
      </c>
      <c r="I16" s="6">
        <f>[1]THP!$K25</f>
        <v>4217000</v>
      </c>
      <c r="J16" s="6">
        <f t="shared" si="1"/>
        <v>4217000</v>
      </c>
      <c r="K16" s="6">
        <f>[1]OToT!$E22</f>
        <v>0</v>
      </c>
      <c r="L16" s="8">
        <f>[1]OToT!$D22</f>
        <v>962841.04046242777</v>
      </c>
      <c r="M16" s="8">
        <f>[1]OToT!$F22</f>
        <v>75000</v>
      </c>
      <c r="N16" s="6">
        <f t="shared" si="2"/>
        <v>5254841.0404624278</v>
      </c>
      <c r="O16" s="8">
        <f>[1]Komisi!$D22</f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6">
        <f t="shared" si="3"/>
        <v>5254841.0404624278</v>
      </c>
      <c r="W16" s="8">
        <f>[1]THP!$X25</f>
        <v>36682.437421965318</v>
      </c>
      <c r="X16" s="8">
        <f>[1]THP!$T25</f>
        <v>84340</v>
      </c>
      <c r="Y16" s="8">
        <f>[1]THP!$V25</f>
        <v>42170</v>
      </c>
      <c r="Z16" s="8">
        <f>[1]THP!$U25</f>
        <v>42170</v>
      </c>
      <c r="AA16" s="8">
        <v>0</v>
      </c>
      <c r="AB16" s="8">
        <f>[1]THP!$AE25</f>
        <v>0</v>
      </c>
      <c r="AC16" s="8">
        <f t="shared" si="4"/>
        <v>5049478.6030404624</v>
      </c>
      <c r="AD16" s="6"/>
      <c r="AE16" s="6"/>
    </row>
    <row r="17" spans="1:31" x14ac:dyDescent="0.25">
      <c r="A17" s="5">
        <v>43641</v>
      </c>
      <c r="B17" s="7">
        <f>[1]THP!$B26</f>
        <v>10167</v>
      </c>
      <c r="C17" t="str">
        <f>[1]THP!$C26</f>
        <v>F ADISTYA AMANDA</v>
      </c>
      <c r="D17" s="7">
        <f t="shared" si="0"/>
        <v>10167</v>
      </c>
      <c r="E17" t="s">
        <v>28</v>
      </c>
      <c r="F17" t="str">
        <f>[1]THP!$F26</f>
        <v>ROMLAH</v>
      </c>
      <c r="G17">
        <f>[1]THP!$I26</f>
        <v>16</v>
      </c>
      <c r="H17" t="str">
        <f>[1]THP!$D26</f>
        <v>DC</v>
      </c>
      <c r="I17" s="6">
        <f>[1]THP!$K26</f>
        <v>4305299.08</v>
      </c>
      <c r="J17" s="6">
        <f t="shared" si="1"/>
        <v>4305299.08</v>
      </c>
      <c r="K17" s="6">
        <f>[1]OToT!$E23</f>
        <v>0</v>
      </c>
      <c r="L17" s="8">
        <f>[1]OToT!$D23</f>
        <v>856082.5916300579</v>
      </c>
      <c r="M17" s="8">
        <f>[1]OToT!$F23</f>
        <v>50000</v>
      </c>
      <c r="N17" s="6">
        <f t="shared" si="2"/>
        <v>5211381.6716300584</v>
      </c>
      <c r="O17" s="8">
        <f>[1]Komisi!$D23</f>
        <v>7125293.4400000004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6">
        <f t="shared" si="3"/>
        <v>12336675.11163006</v>
      </c>
      <c r="W17" s="8">
        <f>[1]THP!$X26</f>
        <v>724132.19946664246</v>
      </c>
      <c r="X17" s="8">
        <f>[1]THP!$T26</f>
        <v>86105.981599999999</v>
      </c>
      <c r="Y17" s="8">
        <f>[1]THP!$V26</f>
        <v>43052.9908</v>
      </c>
      <c r="Z17" s="8">
        <f>[1]THP!$U26</f>
        <v>43052.9908</v>
      </c>
      <c r="AA17" s="8">
        <v>0</v>
      </c>
      <c r="AB17" s="8">
        <f>[1]THP!$AE26</f>
        <v>0</v>
      </c>
      <c r="AC17" s="8">
        <f t="shared" si="4"/>
        <v>11440330.948963417</v>
      </c>
      <c r="AD17" s="6"/>
      <c r="AE17" s="6"/>
    </row>
    <row r="18" spans="1:31" x14ac:dyDescent="0.25">
      <c r="A18" s="5">
        <v>43641</v>
      </c>
      <c r="B18" s="7">
        <f>[1]THP!$B27</f>
        <v>10208</v>
      </c>
      <c r="C18" t="str">
        <f>[1]THP!$C27</f>
        <v>ABDUL FATAH</v>
      </c>
      <c r="D18" s="7">
        <f t="shared" si="0"/>
        <v>10208</v>
      </c>
      <c r="E18" t="s">
        <v>28</v>
      </c>
      <c r="F18" t="str">
        <f>[1]THP!$F27</f>
        <v>MONANG</v>
      </c>
      <c r="G18">
        <f>[1]THP!$I27</f>
        <v>16</v>
      </c>
      <c r="H18" t="str">
        <f>[1]THP!$D27</f>
        <v>DC</v>
      </c>
      <c r="I18" s="6">
        <f>[1]THP!$K27</f>
        <v>4216700</v>
      </c>
      <c r="J18" s="6">
        <f t="shared" si="1"/>
        <v>4216700</v>
      </c>
      <c r="K18" s="6">
        <f>[1]OToT!$E24</f>
        <v>0</v>
      </c>
      <c r="L18" s="8">
        <f>[1]OToT!$D24</f>
        <v>962772.54335260112</v>
      </c>
      <c r="M18" s="8">
        <f>[1]OToT!$F24</f>
        <v>75000</v>
      </c>
      <c r="N18" s="6">
        <f t="shared" si="2"/>
        <v>5254472.5433526011</v>
      </c>
      <c r="O18" s="8">
        <f>[1]Komisi!$D24</f>
        <v>823792.5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6">
        <f t="shared" si="3"/>
        <v>6078265.0433526011</v>
      </c>
      <c r="W18" s="8">
        <f>[1]THP!$X27</f>
        <v>57044.218359248596</v>
      </c>
      <c r="X18" s="8">
        <f>[1]THP!$T27</f>
        <v>84334</v>
      </c>
      <c r="Y18" s="8">
        <f>[1]THP!$V27</f>
        <v>42167</v>
      </c>
      <c r="Z18" s="8">
        <f>[1]THP!$U27</f>
        <v>42167</v>
      </c>
      <c r="AA18" s="8">
        <v>0</v>
      </c>
      <c r="AB18" s="8">
        <f>[1]THP!$AE27</f>
        <v>0</v>
      </c>
      <c r="AC18" s="8">
        <f t="shared" si="4"/>
        <v>5852552.8249933524</v>
      </c>
      <c r="AD18" s="6"/>
      <c r="AE18" s="6"/>
    </row>
    <row r="19" spans="1:31" x14ac:dyDescent="0.25">
      <c r="A19" s="5">
        <v>43641</v>
      </c>
      <c r="B19" s="7">
        <f>[1]THP!$B28</f>
        <v>10214</v>
      </c>
      <c r="C19" t="str">
        <f>[1]THP!$C28</f>
        <v>HENDRO NOFRIANTO</v>
      </c>
      <c r="D19" s="7">
        <f t="shared" si="0"/>
        <v>10214</v>
      </c>
      <c r="E19" t="s">
        <v>28</v>
      </c>
      <c r="F19" t="str">
        <f>[1]THP!$F28</f>
        <v>MONANG</v>
      </c>
      <c r="G19">
        <f>[1]THP!$I28</f>
        <v>16</v>
      </c>
      <c r="H19" t="str">
        <f>[1]THP!$D28</f>
        <v>DC</v>
      </c>
      <c r="I19" s="6">
        <f>[1]THP!$K28</f>
        <v>4140000</v>
      </c>
      <c r="J19" s="6">
        <f t="shared" si="1"/>
        <v>4140000</v>
      </c>
      <c r="K19" s="6">
        <f>[1]OToT!$E25</f>
        <v>0</v>
      </c>
      <c r="L19" s="8">
        <f>[1]OToT!$D25</f>
        <v>945260.11560693651</v>
      </c>
      <c r="M19" s="8">
        <f>[1]OToT!$F25</f>
        <v>75000</v>
      </c>
      <c r="N19" s="6">
        <f t="shared" si="2"/>
        <v>5160260.1156069366</v>
      </c>
      <c r="O19" s="8">
        <f>[1]Komisi!$D25</f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6">
        <f t="shared" si="3"/>
        <v>5160260.1156069366</v>
      </c>
      <c r="W19" s="8">
        <f>[1]THP!$X28</f>
        <v>13219.315491329507</v>
      </c>
      <c r="X19" s="8">
        <f>[1]THP!$T28</f>
        <v>82800</v>
      </c>
      <c r="Y19" s="8">
        <f>[1]THP!$V28</f>
        <v>41400</v>
      </c>
      <c r="Z19" s="8">
        <f>[1]THP!$U28</f>
        <v>41400</v>
      </c>
      <c r="AA19" s="8">
        <v>0</v>
      </c>
      <c r="AB19" s="8">
        <f>[1]THP!$AE28</f>
        <v>0</v>
      </c>
      <c r="AC19" s="8">
        <f t="shared" si="4"/>
        <v>4981440.8001156067</v>
      </c>
      <c r="AD19" s="6"/>
      <c r="AE19" s="6"/>
    </row>
    <row r="20" spans="1:31" x14ac:dyDescent="0.25">
      <c r="A20" s="5">
        <v>43641</v>
      </c>
      <c r="B20" s="7">
        <f>[1]THP!$B29</f>
        <v>10223</v>
      </c>
      <c r="C20" t="str">
        <f>[1]THP!$C29</f>
        <v>DENI IRAWATI</v>
      </c>
      <c r="D20" s="7">
        <f t="shared" si="0"/>
        <v>10223</v>
      </c>
      <c r="E20" t="s">
        <v>28</v>
      </c>
      <c r="F20" t="str">
        <f>[1]THP!$F29</f>
        <v>MONANG</v>
      </c>
      <c r="G20">
        <f>[1]THP!$I29</f>
        <v>16</v>
      </c>
      <c r="H20" t="str">
        <f>[1]THP!$D29</f>
        <v>DC</v>
      </c>
      <c r="I20" s="6">
        <f>[1]THP!$K29</f>
        <v>4309000.33</v>
      </c>
      <c r="J20" s="6">
        <f t="shared" si="1"/>
        <v>4309000.33</v>
      </c>
      <c r="K20" s="6">
        <f>[1]OToT!$E26</f>
        <v>0</v>
      </c>
      <c r="L20" s="8">
        <f>[1]OToT!$D26</f>
        <v>759264.12365799618</v>
      </c>
      <c r="M20" s="8">
        <f>[1]OToT!$F26</f>
        <v>50000</v>
      </c>
      <c r="N20" s="6">
        <f t="shared" si="2"/>
        <v>5118264.4536579959</v>
      </c>
      <c r="O20" s="8">
        <f>[1]Komisi!$D26</f>
        <v>1675265.0000000002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6">
        <f t="shared" si="3"/>
        <v>6793529.4536579959</v>
      </c>
      <c r="W20" s="8">
        <f>[1]THP!$X29</f>
        <v>110033.6259938748</v>
      </c>
      <c r="X20" s="8">
        <f>[1]THP!$T29</f>
        <v>86180.006600000008</v>
      </c>
      <c r="Y20" s="8">
        <f>[1]THP!$V29</f>
        <v>43090.003300000004</v>
      </c>
      <c r="Z20" s="8">
        <f>[1]THP!$U29</f>
        <v>43090.003300000004</v>
      </c>
      <c r="AA20" s="8">
        <v>0</v>
      </c>
      <c r="AB20" s="8">
        <f>[1]THP!$AE29</f>
        <v>160000</v>
      </c>
      <c r="AC20" s="8">
        <f t="shared" si="4"/>
        <v>6351135.8144641211</v>
      </c>
      <c r="AD20" s="6"/>
      <c r="AE20" s="6"/>
    </row>
    <row r="21" spans="1:31" x14ac:dyDescent="0.25">
      <c r="A21" s="5">
        <v>43641</v>
      </c>
      <c r="B21" s="7">
        <f>[1]THP!$B30</f>
        <v>10224</v>
      </c>
      <c r="C21" t="str">
        <f>[1]THP!$C30</f>
        <v>RUKMINI</v>
      </c>
      <c r="D21" s="7">
        <f t="shared" si="0"/>
        <v>10224</v>
      </c>
      <c r="E21" t="s">
        <v>28</v>
      </c>
      <c r="F21" t="str">
        <f>[1]THP!$F30</f>
        <v>RUDI</v>
      </c>
      <c r="G21">
        <f>[1]THP!$I30</f>
        <v>16</v>
      </c>
      <c r="H21" t="str">
        <f>[1]THP!$D30</f>
        <v>DC</v>
      </c>
      <c r="I21" s="6">
        <f>[1]THP!$K30</f>
        <v>4218018.76</v>
      </c>
      <c r="J21" s="6">
        <f t="shared" si="1"/>
        <v>4218018.76</v>
      </c>
      <c r="K21" s="6">
        <f>[1]OToT!$E27</f>
        <v>0</v>
      </c>
      <c r="L21" s="8">
        <f>[1]OToT!$D27</f>
        <v>963073.64751445083</v>
      </c>
      <c r="M21" s="8">
        <f>[1]OToT!$F27</f>
        <v>75000</v>
      </c>
      <c r="N21" s="6">
        <f t="shared" si="2"/>
        <v>5256092.4075144511</v>
      </c>
      <c r="O21" s="8">
        <f>[1]Komisi!$D27</f>
        <v>742725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6">
        <f t="shared" si="3"/>
        <v>5998817.4075144511</v>
      </c>
      <c r="W21" s="8">
        <f>[1]THP!$X30</f>
        <v>72024.232585576436</v>
      </c>
      <c r="X21" s="8">
        <f>[1]THP!$T30</f>
        <v>84360.375199999995</v>
      </c>
      <c r="Y21" s="8">
        <f>[1]THP!$V30</f>
        <v>42180.187599999997</v>
      </c>
      <c r="Z21" s="8">
        <f>[1]THP!$U30</f>
        <v>42180.187599999997</v>
      </c>
      <c r="AA21" s="8">
        <v>0</v>
      </c>
      <c r="AB21" s="8">
        <f>[1]THP!$AE30</f>
        <v>0</v>
      </c>
      <c r="AC21" s="8">
        <f t="shared" si="4"/>
        <v>5758072.4245288754</v>
      </c>
      <c r="AD21" s="6"/>
      <c r="AE21" s="6"/>
    </row>
    <row r="22" spans="1:31" x14ac:dyDescent="0.25">
      <c r="A22" s="5">
        <v>43641</v>
      </c>
      <c r="B22" s="7">
        <f>[1]THP!$B31</f>
        <v>10246</v>
      </c>
      <c r="C22" t="str">
        <f>[1]THP!$C31</f>
        <v>BERNIKE HERAWATI TAMPUBOLON</v>
      </c>
      <c r="D22" s="7">
        <f t="shared" si="0"/>
        <v>10246</v>
      </c>
      <c r="E22" t="s">
        <v>28</v>
      </c>
      <c r="F22" t="str">
        <f>[1]THP!$F31</f>
        <v>RUDI</v>
      </c>
      <c r="G22">
        <f>[1]THP!$I31</f>
        <v>16</v>
      </c>
      <c r="H22" t="str">
        <f>[1]THP!$D31</f>
        <v>DC</v>
      </c>
      <c r="I22" s="6">
        <f>[1]THP!$K31</f>
        <v>4305299.08</v>
      </c>
      <c r="J22" s="6">
        <f t="shared" si="1"/>
        <v>4305299.08</v>
      </c>
      <c r="K22" s="6">
        <f>[1]OToT!$E28</f>
        <v>0</v>
      </c>
      <c r="L22" s="8">
        <f>[1]OToT!$D28</f>
        <v>983001.8130635838</v>
      </c>
      <c r="M22" s="8">
        <f>[1]OToT!$F28</f>
        <v>75000</v>
      </c>
      <c r="N22" s="6">
        <f t="shared" si="2"/>
        <v>5363300.8930635843</v>
      </c>
      <c r="O22" s="8">
        <f>[1]Komisi!$D28</f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6">
        <f t="shared" si="3"/>
        <v>5363300.8930635843</v>
      </c>
      <c r="W22" s="8">
        <f>[1]THP!$X31</f>
        <v>42087.16898564055</v>
      </c>
      <c r="X22" s="8">
        <f>[1]THP!$T31</f>
        <v>86105.981599999999</v>
      </c>
      <c r="Y22" s="8">
        <f>[1]THP!$V31</f>
        <v>43052.9908</v>
      </c>
      <c r="Z22" s="8">
        <f>[1]THP!$U31</f>
        <v>43052.9908</v>
      </c>
      <c r="AA22" s="8">
        <v>0</v>
      </c>
      <c r="AB22" s="8">
        <f>[1]THP!$AE31</f>
        <v>0</v>
      </c>
      <c r="AC22" s="8">
        <f t="shared" si="4"/>
        <v>5149001.7608779445</v>
      </c>
      <c r="AD22" s="6"/>
      <c r="AE22" s="6"/>
    </row>
    <row r="23" spans="1:31" x14ac:dyDescent="0.25">
      <c r="A23" s="5">
        <v>43641</v>
      </c>
      <c r="B23" s="7">
        <f>[1]THP!$B32</f>
        <v>10264</v>
      </c>
      <c r="C23" t="str">
        <f>[1]THP!$C32</f>
        <v>DARWIN RUMAHORBO</v>
      </c>
      <c r="D23" s="7">
        <f t="shared" si="0"/>
        <v>10264</v>
      </c>
      <c r="E23" t="s">
        <v>28</v>
      </c>
      <c r="F23" t="str">
        <f>[1]THP!$F32</f>
        <v>MITA</v>
      </c>
      <c r="G23">
        <f>[1]THP!$I32</f>
        <v>16</v>
      </c>
      <c r="H23" t="str">
        <f>[1]THP!$D32</f>
        <v>DC</v>
      </c>
      <c r="I23" s="6">
        <f>[1]THP!$K32</f>
        <v>4217313.76</v>
      </c>
      <c r="J23" s="6">
        <f t="shared" si="1"/>
        <v>4217313.76</v>
      </c>
      <c r="K23" s="6">
        <f>[1]OToT!$E29</f>
        <v>0</v>
      </c>
      <c r="L23" s="8">
        <f>[1]OToT!$D29</f>
        <v>962912.67930635833</v>
      </c>
      <c r="M23" s="8">
        <f>[1]OToT!$F29</f>
        <v>75000</v>
      </c>
      <c r="N23" s="6">
        <f t="shared" si="2"/>
        <v>5255226.4393063579</v>
      </c>
      <c r="O23" s="8">
        <f>[1]Komisi!$D29</f>
        <v>943447.89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6">
        <f t="shared" si="3"/>
        <v>6198674.3293063575</v>
      </c>
      <c r="W23" s="8">
        <f>[1]THP!$X32</f>
        <v>81515.417586691925</v>
      </c>
      <c r="X23" s="8">
        <f>[1]THP!$T32</f>
        <v>84346.275200000004</v>
      </c>
      <c r="Y23" s="8">
        <f>[1]THP!$V32</f>
        <v>42173.137600000002</v>
      </c>
      <c r="Z23" s="8">
        <f>[1]THP!$U32</f>
        <v>42173.14</v>
      </c>
      <c r="AA23" s="8">
        <v>0</v>
      </c>
      <c r="AB23" s="8">
        <f>[1]THP!$AE32</f>
        <v>0</v>
      </c>
      <c r="AC23" s="8">
        <f t="shared" si="4"/>
        <v>5948466.3589196661</v>
      </c>
      <c r="AD23" s="6"/>
      <c r="AE23" s="6"/>
    </row>
    <row r="24" spans="1:31" x14ac:dyDescent="0.25">
      <c r="A24" s="5">
        <v>43641</v>
      </c>
      <c r="B24" s="7">
        <f>[1]THP!$B33</f>
        <v>10269</v>
      </c>
      <c r="C24" t="str">
        <f>[1]THP!$C33</f>
        <v>SITI QONI'AH</v>
      </c>
      <c r="D24" s="7">
        <f t="shared" si="0"/>
        <v>10269</v>
      </c>
      <c r="E24" t="s">
        <v>28</v>
      </c>
      <c r="F24" t="str">
        <f>[1]THP!$F33</f>
        <v>BAYU</v>
      </c>
      <c r="G24">
        <f>[1]THP!$I33</f>
        <v>16</v>
      </c>
      <c r="H24" t="str">
        <f>[1]THP!$D33</f>
        <v>DC</v>
      </c>
      <c r="I24" s="6">
        <f>[1]THP!$K33</f>
        <v>4309000.33</v>
      </c>
      <c r="J24" s="6">
        <f t="shared" si="1"/>
        <v>4309000.33</v>
      </c>
      <c r="K24" s="6">
        <f>[1]OToT!$E30</f>
        <v>0</v>
      </c>
      <c r="L24" s="8">
        <f>[1]OToT!$D30</f>
        <v>983846.89615606936</v>
      </c>
      <c r="M24" s="8">
        <f>[1]OToT!$F30</f>
        <v>75000</v>
      </c>
      <c r="N24" s="6">
        <f t="shared" si="2"/>
        <v>5367847.226156069</v>
      </c>
      <c r="O24" s="8">
        <f>[1]Komisi!$D30</f>
        <v>7049100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6">
        <f t="shared" si="3"/>
        <v>12416947.226156069</v>
      </c>
      <c r="W24" s="8">
        <f>[1]THP!$X33</f>
        <v>716817.15886054374</v>
      </c>
      <c r="X24" s="8">
        <f>[1]THP!$T33</f>
        <v>86180.006600000008</v>
      </c>
      <c r="Y24" s="8">
        <f>[1]THP!$V33</f>
        <v>43090.003300000004</v>
      </c>
      <c r="Z24" s="8">
        <f>[1]THP!$U33</f>
        <v>0</v>
      </c>
      <c r="AA24" s="8">
        <v>0</v>
      </c>
      <c r="AB24" s="8">
        <f>[1]THP!$AE33</f>
        <v>0</v>
      </c>
      <c r="AC24" s="8">
        <f t="shared" si="4"/>
        <v>11570860.057395525</v>
      </c>
      <c r="AD24" s="6"/>
      <c r="AE24" s="6"/>
    </row>
    <row r="25" spans="1:31" x14ac:dyDescent="0.25">
      <c r="A25" s="5">
        <v>43641</v>
      </c>
      <c r="B25" s="7">
        <f>[1]THP!$B34</f>
        <v>10275</v>
      </c>
      <c r="C25" t="str">
        <f>[1]THP!$C34</f>
        <v>SUGESTI SITUMORANG</v>
      </c>
      <c r="D25" s="7">
        <f t="shared" si="0"/>
        <v>10275</v>
      </c>
      <c r="E25" t="s">
        <v>28</v>
      </c>
      <c r="F25" t="str">
        <f>[1]THP!$F34</f>
        <v>KOTOT</v>
      </c>
      <c r="G25">
        <f>[1]THP!$I34</f>
        <v>16</v>
      </c>
      <c r="H25" t="str">
        <f>[1]THP!$D34</f>
        <v>DC</v>
      </c>
      <c r="I25" s="6">
        <f>[1]THP!$K34</f>
        <v>4218018.76</v>
      </c>
      <c r="J25" s="6">
        <f t="shared" si="1"/>
        <v>4218018.76</v>
      </c>
      <c r="K25" s="6">
        <f>[1]OToT!$E31</f>
        <v>0</v>
      </c>
      <c r="L25" s="8">
        <f>[1]OToT!$D31</f>
        <v>963073.64751445083</v>
      </c>
      <c r="M25" s="8">
        <f>[1]OToT!$F31</f>
        <v>75000</v>
      </c>
      <c r="N25" s="6">
        <f t="shared" si="2"/>
        <v>5256092.4075144511</v>
      </c>
      <c r="O25" s="8">
        <f>[1]Komisi!$D31</f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6">
        <f t="shared" si="3"/>
        <v>5256092.4075144511</v>
      </c>
      <c r="W25" s="8">
        <f>[1]THP!$X34</f>
        <v>36744.795085576428</v>
      </c>
      <c r="X25" s="8">
        <f>[1]THP!$T34</f>
        <v>84360.375199999995</v>
      </c>
      <c r="Y25" s="8">
        <f>[1]THP!$V34</f>
        <v>42180.187599999997</v>
      </c>
      <c r="Z25" s="8">
        <f>[1]THP!$U34</f>
        <v>42180.187599999997</v>
      </c>
      <c r="AA25" s="8">
        <v>0</v>
      </c>
      <c r="AB25" s="8">
        <f>[1]THP!$AE34</f>
        <v>0</v>
      </c>
      <c r="AC25" s="8">
        <f t="shared" si="4"/>
        <v>5050626.8620288754</v>
      </c>
      <c r="AD25" s="6"/>
      <c r="AE25" s="6"/>
    </row>
    <row r="26" spans="1:31" x14ac:dyDescent="0.25">
      <c r="A26" s="5">
        <v>43641</v>
      </c>
      <c r="B26" s="7">
        <f>[1]THP!$B35</f>
        <v>10279</v>
      </c>
      <c r="C26" t="str">
        <f>[1]THP!$C35</f>
        <v>JULIA DEVI SINAGA</v>
      </c>
      <c r="D26" s="7">
        <f t="shared" si="0"/>
        <v>10279</v>
      </c>
      <c r="E26" t="s">
        <v>28</v>
      </c>
      <c r="F26" t="str">
        <f>[1]THP!$F35</f>
        <v>KOTOT</v>
      </c>
      <c r="G26">
        <f>[1]THP!$I35</f>
        <v>16</v>
      </c>
      <c r="H26" t="str">
        <f>[1]THP!$D35</f>
        <v>DC</v>
      </c>
      <c r="I26" s="6">
        <f>[1]THP!$K35</f>
        <v>4140000</v>
      </c>
      <c r="J26" s="6">
        <f t="shared" si="1"/>
        <v>4140000</v>
      </c>
      <c r="K26" s="6">
        <f>[1]OToT!$E32</f>
        <v>0</v>
      </c>
      <c r="L26" s="8">
        <f>[1]OToT!$D32</f>
        <v>926713.87283236999</v>
      </c>
      <c r="M26" s="8">
        <f>[1]OToT!$F32</f>
        <v>75000</v>
      </c>
      <c r="N26" s="6">
        <f t="shared" si="2"/>
        <v>5141713.87283237</v>
      </c>
      <c r="O26" s="8">
        <f>[1]Komisi!$D32</f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6">
        <f t="shared" si="3"/>
        <v>5141713.87283237</v>
      </c>
      <c r="W26" s="8">
        <f>[1]THP!$X35</f>
        <v>25292.368959537587</v>
      </c>
      <c r="X26" s="8">
        <f>[1]THP!$T35</f>
        <v>82800</v>
      </c>
      <c r="Y26" s="8">
        <f>[1]THP!$V35</f>
        <v>41400</v>
      </c>
      <c r="Z26" s="8">
        <f>[1]THP!$U35</f>
        <v>0</v>
      </c>
      <c r="AA26" s="8">
        <v>0</v>
      </c>
      <c r="AB26" s="8">
        <f>[1]THP!$AE35</f>
        <v>0</v>
      </c>
      <c r="AC26" s="8">
        <f t="shared" si="4"/>
        <v>4992221.5038728323</v>
      </c>
      <c r="AD26" s="6"/>
      <c r="AE26" s="6"/>
    </row>
    <row r="27" spans="1:31" x14ac:dyDescent="0.25">
      <c r="A27" s="5">
        <v>43641</v>
      </c>
      <c r="B27" s="7">
        <f>[1]THP!$B36</f>
        <v>10286</v>
      </c>
      <c r="C27" t="str">
        <f>[1]THP!$C36</f>
        <v>TRY HEPPY NESS LB GAOL</v>
      </c>
      <c r="D27" s="7">
        <f t="shared" si="0"/>
        <v>10286</v>
      </c>
      <c r="E27" t="s">
        <v>28</v>
      </c>
      <c r="F27" t="str">
        <f>[1]THP!$F36</f>
        <v>MITA</v>
      </c>
      <c r="G27">
        <f>[1]THP!$I36</f>
        <v>16</v>
      </c>
      <c r="H27" t="str">
        <f>[1]THP!$D36</f>
        <v>DC</v>
      </c>
      <c r="I27" s="6">
        <f>[1]THP!$K36</f>
        <v>4140000</v>
      </c>
      <c r="J27" s="6">
        <f t="shared" si="1"/>
        <v>4140000</v>
      </c>
      <c r="K27" s="6">
        <f>[1]OToT!$E33</f>
        <v>0</v>
      </c>
      <c r="L27" s="8">
        <f>[1]OToT!$D33</f>
        <v>945260.11560693651</v>
      </c>
      <c r="M27" s="8">
        <f>[1]OToT!$F33</f>
        <v>75000</v>
      </c>
      <c r="N27" s="6">
        <f t="shared" si="2"/>
        <v>5160260.1156069366</v>
      </c>
      <c r="O27" s="8">
        <f>[1]Komisi!$D33</f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6">
        <f t="shared" si="3"/>
        <v>5160260.1156069366</v>
      </c>
      <c r="W27" s="8">
        <f>[1]THP!$X36</f>
        <v>31969.315491329511</v>
      </c>
      <c r="X27" s="8">
        <f>[1]THP!$T36</f>
        <v>82800</v>
      </c>
      <c r="Y27" s="8">
        <f>[1]THP!$V36</f>
        <v>41400</v>
      </c>
      <c r="Z27" s="8">
        <f>[1]THP!$U36</f>
        <v>41400</v>
      </c>
      <c r="AA27" s="8">
        <v>0</v>
      </c>
      <c r="AB27" s="8">
        <f>[1]THP!$AE36</f>
        <v>160000</v>
      </c>
      <c r="AC27" s="8">
        <f t="shared" si="4"/>
        <v>4802690.8001156067</v>
      </c>
      <c r="AD27" s="6"/>
      <c r="AE27" s="6"/>
    </row>
    <row r="28" spans="1:31" x14ac:dyDescent="0.25">
      <c r="A28" s="5">
        <v>43641</v>
      </c>
      <c r="B28" s="7">
        <f>[1]THP!$B37</f>
        <v>10292</v>
      </c>
      <c r="C28" t="str">
        <f>[1]THP!$C37</f>
        <v>NINING RUSTITIN</v>
      </c>
      <c r="D28" s="7">
        <f t="shared" si="0"/>
        <v>10292</v>
      </c>
      <c r="E28" t="s">
        <v>28</v>
      </c>
      <c r="F28" t="str">
        <f>[1]THP!$F37</f>
        <v>ROMLAH</v>
      </c>
      <c r="G28">
        <f>[1]THP!$I37</f>
        <v>16</v>
      </c>
      <c r="H28" t="str">
        <f>[1]THP!$D37</f>
        <v>DC</v>
      </c>
      <c r="I28" s="6">
        <f>[1]THP!$K37</f>
        <v>4217313.76</v>
      </c>
      <c r="J28" s="6">
        <f t="shared" si="1"/>
        <v>4217313.76</v>
      </c>
      <c r="K28" s="6">
        <f>[1]OToT!$E34</f>
        <v>0</v>
      </c>
      <c r="L28" s="8">
        <f>[1]OToT!$D34</f>
        <v>858089.27371098264</v>
      </c>
      <c r="M28" s="8">
        <f>[1]OToT!$F34</f>
        <v>75000</v>
      </c>
      <c r="N28" s="6">
        <f t="shared" si="2"/>
        <v>5150403.0337109827</v>
      </c>
      <c r="O28" s="8">
        <f>[1]Komisi!$D34</f>
        <v>24875668.864999998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6">
        <f t="shared" si="3"/>
        <v>30026071.898710981</v>
      </c>
      <c r="W28" s="8">
        <f>[1]THP!$X37</f>
        <v>3822308.0693337452</v>
      </c>
      <c r="X28" s="8">
        <f>[1]THP!$T37</f>
        <v>84346.275200000004</v>
      </c>
      <c r="Y28" s="8">
        <f>[1]THP!$V37</f>
        <v>42173.137600000002</v>
      </c>
      <c r="Z28" s="8">
        <f>[1]THP!$U37</f>
        <v>42173.137600000002</v>
      </c>
      <c r="AA28" s="8">
        <v>0</v>
      </c>
      <c r="AB28" s="8">
        <f>[1]THP!$AE37</f>
        <v>0</v>
      </c>
      <c r="AC28" s="8">
        <f t="shared" si="4"/>
        <v>26035071.278977234</v>
      </c>
      <c r="AD28" s="6"/>
      <c r="AE28" s="6"/>
    </row>
    <row r="29" spans="1:31" x14ac:dyDescent="0.25">
      <c r="A29" s="5">
        <v>43641</v>
      </c>
      <c r="B29" s="7">
        <f>[1]THP!$B38</f>
        <v>10293</v>
      </c>
      <c r="C29" t="str">
        <f>[1]THP!$C38</f>
        <v>VERONIKA MANURUNG</v>
      </c>
      <c r="D29" s="7">
        <f t="shared" si="0"/>
        <v>10293</v>
      </c>
      <c r="E29" t="s">
        <v>28</v>
      </c>
      <c r="F29" t="str">
        <f>[1]THP!$F38</f>
        <v>BAYU</v>
      </c>
      <c r="G29">
        <f>[1]THP!$I38</f>
        <v>16</v>
      </c>
      <c r="H29" t="str">
        <f>[1]THP!$D38</f>
        <v>DC</v>
      </c>
      <c r="I29" s="6">
        <f>[1]THP!$K38</f>
        <v>4140000</v>
      </c>
      <c r="J29" s="6">
        <f t="shared" si="1"/>
        <v>4140000</v>
      </c>
      <c r="K29" s="6">
        <f>[1]OToT!$E35</f>
        <v>0</v>
      </c>
      <c r="L29" s="8">
        <f>[1]OToT!$D35</f>
        <v>945260.11560693651</v>
      </c>
      <c r="M29" s="8">
        <f>[1]OToT!$F35</f>
        <v>75000</v>
      </c>
      <c r="N29" s="6">
        <f t="shared" si="2"/>
        <v>5160260.1156069366</v>
      </c>
      <c r="O29" s="8">
        <f>[1]Komisi!$D35</f>
        <v>1820321.58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6">
        <f t="shared" si="3"/>
        <v>6980581.6956069367</v>
      </c>
      <c r="W29" s="8">
        <f>[1]THP!$X38</f>
        <v>118434.59054132948</v>
      </c>
      <c r="X29" s="8">
        <f>[1]THP!$T38</f>
        <v>82800</v>
      </c>
      <c r="Y29" s="8">
        <f>[1]THP!$V38</f>
        <v>41400</v>
      </c>
      <c r="Z29" s="8">
        <f>[1]THP!$U38</f>
        <v>41400</v>
      </c>
      <c r="AA29" s="8">
        <v>0</v>
      </c>
      <c r="AB29" s="8">
        <f>[1]THP!$AE38</f>
        <v>0</v>
      </c>
      <c r="AC29" s="8">
        <f t="shared" si="4"/>
        <v>6696547.1050656075</v>
      </c>
      <c r="AD29" s="6"/>
      <c r="AE29" s="6"/>
    </row>
    <row r="30" spans="1:31" x14ac:dyDescent="0.25">
      <c r="A30" s="5">
        <v>43641</v>
      </c>
      <c r="B30" s="7">
        <f>[1]THP!$B39</f>
        <v>10300</v>
      </c>
      <c r="C30" t="str">
        <f>[1]THP!$C39</f>
        <v>SAPTHA MANDASARI</v>
      </c>
      <c r="D30" s="7">
        <f t="shared" si="0"/>
        <v>10300</v>
      </c>
      <c r="E30" t="s">
        <v>28</v>
      </c>
      <c r="F30" t="str">
        <f>[1]THP!$F39</f>
        <v>KOTOT</v>
      </c>
      <c r="G30">
        <f>[1]THP!$I39</f>
        <v>16</v>
      </c>
      <c r="H30" t="str">
        <f>[1]THP!$D39</f>
        <v>DC</v>
      </c>
      <c r="I30" s="6">
        <f>[1]THP!$K39</f>
        <v>4140000</v>
      </c>
      <c r="J30" s="6">
        <f t="shared" si="1"/>
        <v>4140000</v>
      </c>
      <c r="K30" s="6">
        <f>[1]OToT!$E36</f>
        <v>0</v>
      </c>
      <c r="L30" s="8">
        <f>[1]OToT!$D36</f>
        <v>511317.91907514457</v>
      </c>
      <c r="M30" s="8">
        <f>[1]OToT!$F36</f>
        <v>50000</v>
      </c>
      <c r="N30" s="6">
        <f t="shared" si="2"/>
        <v>4701317.9190751445</v>
      </c>
      <c r="O30" s="8">
        <f>[1]Komisi!$D36</f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6">
        <f t="shared" si="3"/>
        <v>4701317.9190751445</v>
      </c>
      <c r="W30" s="8">
        <f>[1]THP!$X39</f>
        <v>4373.5611560693633</v>
      </c>
      <c r="X30" s="8">
        <f>[1]THP!$T39</f>
        <v>82800</v>
      </c>
      <c r="Y30" s="8">
        <f>[1]THP!$V39</f>
        <v>41400</v>
      </c>
      <c r="Z30" s="8">
        <f>[1]THP!$U39</f>
        <v>0</v>
      </c>
      <c r="AA30" s="8">
        <v>0</v>
      </c>
      <c r="AB30" s="8">
        <f>[1]THP!$AE39</f>
        <v>0</v>
      </c>
      <c r="AC30" s="8">
        <f t="shared" si="4"/>
        <v>4572744.3579190755</v>
      </c>
      <c r="AD30" s="6"/>
      <c r="AE30" s="6"/>
    </row>
    <row r="31" spans="1:31" x14ac:dyDescent="0.25">
      <c r="A31" s="5">
        <v>43641</v>
      </c>
      <c r="B31" s="7">
        <f>[1]THP!$B40</f>
        <v>10306</v>
      </c>
      <c r="C31" t="str">
        <f>[1]THP!$C40</f>
        <v>ROHANI SIBURIAN</v>
      </c>
      <c r="D31" s="7">
        <f t="shared" si="0"/>
        <v>10306</v>
      </c>
      <c r="E31" t="s">
        <v>28</v>
      </c>
      <c r="F31" t="str">
        <f>[1]THP!$F40</f>
        <v>RUDI</v>
      </c>
      <c r="G31">
        <f>[1]THP!$I40</f>
        <v>16</v>
      </c>
      <c r="H31" t="str">
        <f>[1]THP!$D40</f>
        <v>DC</v>
      </c>
      <c r="I31" s="6">
        <f>[1]THP!$K40</f>
        <v>4140000</v>
      </c>
      <c r="J31" s="6">
        <f t="shared" si="1"/>
        <v>4140000</v>
      </c>
      <c r="K31" s="6">
        <f>[1]OToT!$E37</f>
        <v>0</v>
      </c>
      <c r="L31" s="8">
        <f>[1]OToT!$D37</f>
        <v>777745.66473988444</v>
      </c>
      <c r="M31" s="8">
        <f>[1]OToT!$F37</f>
        <v>50000</v>
      </c>
      <c r="N31" s="6">
        <f t="shared" si="2"/>
        <v>4967745.6647398844</v>
      </c>
      <c r="O31" s="8">
        <f>[1]Komisi!$D37</f>
        <v>3319171.38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6">
        <f t="shared" si="3"/>
        <v>8286917.0447398843</v>
      </c>
      <c r="W31" s="8">
        <f>[1]THP!$X40</f>
        <v>180485.51962514446</v>
      </c>
      <c r="X31" s="8">
        <f>[1]THP!$T40</f>
        <v>82800</v>
      </c>
      <c r="Y31" s="8">
        <f>[1]THP!$V40</f>
        <v>41400</v>
      </c>
      <c r="Z31" s="8">
        <f>[1]THP!$U40</f>
        <v>41400</v>
      </c>
      <c r="AA31" s="8">
        <v>0</v>
      </c>
      <c r="AB31" s="8">
        <f>[1]THP!$AE40</f>
        <v>0</v>
      </c>
      <c r="AC31" s="8">
        <f t="shared" si="4"/>
        <v>7940831.5251147402</v>
      </c>
      <c r="AD31" s="6"/>
      <c r="AE31" s="6"/>
    </row>
    <row r="32" spans="1:31" x14ac:dyDescent="0.25">
      <c r="A32" s="5">
        <v>43641</v>
      </c>
      <c r="B32" s="7">
        <f>[1]THP!$B41</f>
        <v>10311</v>
      </c>
      <c r="C32" t="str">
        <f>[1]THP!$C41</f>
        <v>WASTINI</v>
      </c>
      <c r="D32" s="7">
        <f t="shared" si="0"/>
        <v>10311</v>
      </c>
      <c r="E32" t="s">
        <v>28</v>
      </c>
      <c r="F32" t="str">
        <f>[1]THP!$F41</f>
        <v>MONANG</v>
      </c>
      <c r="G32">
        <f>[1]THP!$I41</f>
        <v>16</v>
      </c>
      <c r="H32" t="str">
        <f>[1]THP!$D41</f>
        <v>DC</v>
      </c>
      <c r="I32" s="6">
        <f>[1]THP!$K41</f>
        <v>4216700</v>
      </c>
      <c r="J32" s="6">
        <f t="shared" si="1"/>
        <v>4216700</v>
      </c>
      <c r="K32" s="6">
        <f>[1]OToT!$E38</f>
        <v>0</v>
      </c>
      <c r="L32" s="8">
        <f>[1]OToT!$D38</f>
        <v>962772.54335260112</v>
      </c>
      <c r="M32" s="8">
        <f>[1]OToT!$F38</f>
        <v>75000</v>
      </c>
      <c r="N32" s="6">
        <f t="shared" si="2"/>
        <v>5254472.5433526011</v>
      </c>
      <c r="O32" s="8">
        <f>[1]Komisi!$D38</f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6">
        <f t="shared" si="3"/>
        <v>5254472.5433526011</v>
      </c>
      <c r="W32" s="8">
        <f>[1]THP!$X41</f>
        <v>30760.694609248545</v>
      </c>
      <c r="X32" s="8">
        <f>[1]THP!$T41</f>
        <v>84334</v>
      </c>
      <c r="Y32" s="8">
        <f>[1]THP!$V41</f>
        <v>42167</v>
      </c>
      <c r="Z32" s="8">
        <f>[1]THP!$U41</f>
        <v>0</v>
      </c>
      <c r="AA32" s="8">
        <v>0</v>
      </c>
      <c r="AB32" s="8">
        <f>[1]THP!$AE41</f>
        <v>0</v>
      </c>
      <c r="AC32" s="8">
        <f t="shared" si="4"/>
        <v>5097210.848743353</v>
      </c>
      <c r="AD32" s="6"/>
      <c r="AE32" s="6"/>
    </row>
    <row r="33" spans="1:31" x14ac:dyDescent="0.25">
      <c r="A33" s="5">
        <v>43641</v>
      </c>
      <c r="B33" s="7">
        <f>[1]THP!$B42</f>
        <v>10313</v>
      </c>
      <c r="C33" t="str">
        <f>[1]THP!$C42</f>
        <v>B.MEGAWATI LUMBANTORUAN</v>
      </c>
      <c r="D33" s="7">
        <f t="shared" si="0"/>
        <v>10313</v>
      </c>
      <c r="E33" t="s">
        <v>28</v>
      </c>
      <c r="F33" t="str">
        <f>[1]THP!$F42</f>
        <v>ROMLAH</v>
      </c>
      <c r="G33">
        <f>[1]THP!$I42</f>
        <v>16</v>
      </c>
      <c r="H33" t="str">
        <f>[1]THP!$D42</f>
        <v>DC</v>
      </c>
      <c r="I33" s="6">
        <f>[1]THP!$K42</f>
        <v>4304225</v>
      </c>
      <c r="J33" s="6">
        <f t="shared" si="1"/>
        <v>4304225</v>
      </c>
      <c r="K33" s="6">
        <f>[1]OToT!$E39</f>
        <v>0</v>
      </c>
      <c r="L33" s="8">
        <f>[1]OToT!$D39</f>
        <v>982756.57514450862</v>
      </c>
      <c r="M33" s="8">
        <f>[1]OToT!$F39</f>
        <v>75000</v>
      </c>
      <c r="N33" s="6">
        <f t="shared" si="2"/>
        <v>5361981.5751445089</v>
      </c>
      <c r="O33" s="8">
        <f>[1]Komisi!$D39</f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6">
        <f t="shared" si="3"/>
        <v>5361981.5751445089</v>
      </c>
      <c r="W33" s="8">
        <f>[1]THP!$X42</f>
        <v>35995.5102193645</v>
      </c>
      <c r="X33" s="8">
        <f>[1]THP!$T42</f>
        <v>86084.5</v>
      </c>
      <c r="Y33" s="8">
        <f>[1]THP!$V42</f>
        <v>43042.25</v>
      </c>
      <c r="Z33" s="8">
        <f>[1]THP!$U42</f>
        <v>0</v>
      </c>
      <c r="AA33" s="8">
        <v>0</v>
      </c>
      <c r="AB33" s="8">
        <f>[1]THP!$AE42</f>
        <v>0</v>
      </c>
      <c r="AC33" s="8">
        <f t="shared" si="4"/>
        <v>5196859.3149251444</v>
      </c>
      <c r="AD33" s="6"/>
      <c r="AE33" s="6"/>
    </row>
    <row r="34" spans="1:31" x14ac:dyDescent="0.25">
      <c r="A34" s="5">
        <v>43641</v>
      </c>
      <c r="B34" s="7">
        <f>[1]THP!$B43</f>
        <v>10314</v>
      </c>
      <c r="C34" t="str">
        <f>[1]THP!$C43</f>
        <v>NANCI MELDA SIHOMBING</v>
      </c>
      <c r="D34" s="7">
        <f t="shared" si="0"/>
        <v>10314</v>
      </c>
      <c r="E34" t="s">
        <v>28</v>
      </c>
      <c r="F34" t="str">
        <f>[1]THP!$F43</f>
        <v>MITA</v>
      </c>
      <c r="G34">
        <f>[1]THP!$I43</f>
        <v>16</v>
      </c>
      <c r="H34" t="str">
        <f>[1]THP!$D43</f>
        <v>DC</v>
      </c>
      <c r="I34" s="6">
        <f>[1]THP!$K43</f>
        <v>4140000</v>
      </c>
      <c r="J34" s="6">
        <f t="shared" si="1"/>
        <v>4140000</v>
      </c>
      <c r="K34" s="6">
        <f>[1]OToT!$E40</f>
        <v>0</v>
      </c>
      <c r="L34" s="8">
        <f>[1]OToT!$D40</f>
        <v>942069.36416184984</v>
      </c>
      <c r="M34" s="8">
        <f>[1]OToT!$F40</f>
        <v>75000</v>
      </c>
      <c r="N34" s="6">
        <f t="shared" si="2"/>
        <v>5157069.36416185</v>
      </c>
      <c r="O34" s="8">
        <f>[1]Komisi!$D40</f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6">
        <f t="shared" si="3"/>
        <v>5157069.36416185</v>
      </c>
      <c r="W34" s="8">
        <f>[1]THP!$X43</f>
        <v>26021.754797687881</v>
      </c>
      <c r="X34" s="8">
        <f>[1]THP!$T43</f>
        <v>82800</v>
      </c>
      <c r="Y34" s="8">
        <f>[1]THP!$V43</f>
        <v>41400</v>
      </c>
      <c r="Z34" s="8">
        <f>[1]THP!$U43</f>
        <v>0</v>
      </c>
      <c r="AA34" s="8">
        <v>0</v>
      </c>
      <c r="AB34" s="8">
        <f>[1]THP!$AE43</f>
        <v>0</v>
      </c>
      <c r="AC34" s="8">
        <f t="shared" si="4"/>
        <v>5006847.6093641622</v>
      </c>
      <c r="AD34" s="6"/>
      <c r="AE34" s="6"/>
    </row>
    <row r="35" spans="1:31" x14ac:dyDescent="0.25">
      <c r="A35" s="5">
        <v>43641</v>
      </c>
      <c r="B35" s="7">
        <f>[1]THP!$B44</f>
        <v>10315</v>
      </c>
      <c r="C35" t="str">
        <f>[1]THP!$C44</f>
        <v>ZAENAL MUSTAFA SITUMORANG</v>
      </c>
      <c r="D35" s="7">
        <f t="shared" si="0"/>
        <v>10315</v>
      </c>
      <c r="E35" t="s">
        <v>28</v>
      </c>
      <c r="F35" t="str">
        <f>[1]THP!$F44</f>
        <v>MITA</v>
      </c>
      <c r="G35">
        <f>[1]THP!$I44</f>
        <v>16</v>
      </c>
      <c r="H35" t="str">
        <f>[1]THP!$D44</f>
        <v>DC</v>
      </c>
      <c r="I35" s="6">
        <f>[1]THP!$K44</f>
        <v>4140000</v>
      </c>
      <c r="J35" s="6">
        <f t="shared" si="1"/>
        <v>4140000</v>
      </c>
      <c r="K35" s="6">
        <f>[1]OToT!$E41</f>
        <v>0</v>
      </c>
      <c r="L35" s="8">
        <f>[1]OToT!$D41</f>
        <v>691196.5317919075</v>
      </c>
      <c r="M35" s="8">
        <f>[1]OToT!$F41</f>
        <v>75000</v>
      </c>
      <c r="N35" s="6">
        <f t="shared" si="2"/>
        <v>4906196.5317919077</v>
      </c>
      <c r="O35" s="8">
        <f>[1]Komisi!$D41</f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6">
        <f t="shared" si="3"/>
        <v>4906196.5317919077</v>
      </c>
      <c r="W35" s="8">
        <f>[1]THP!$X44</f>
        <v>0</v>
      </c>
      <c r="X35" s="8">
        <f>[1]THP!$T44</f>
        <v>82800</v>
      </c>
      <c r="Y35" s="8">
        <f>[1]THP!$V44</f>
        <v>41400</v>
      </c>
      <c r="Z35" s="8">
        <f>[1]THP!$U44</f>
        <v>0</v>
      </c>
      <c r="AA35" s="8">
        <v>0</v>
      </c>
      <c r="AB35" s="8">
        <f>[1]THP!$AE44</f>
        <v>0</v>
      </c>
      <c r="AC35" s="8">
        <f t="shared" si="4"/>
        <v>4781996.5317919077</v>
      </c>
      <c r="AD35" s="6"/>
      <c r="AE35" s="6"/>
    </row>
    <row r="36" spans="1:31" x14ac:dyDescent="0.25">
      <c r="A36" s="5">
        <v>43641</v>
      </c>
      <c r="B36" s="7">
        <f>[1]THP!$B45</f>
        <v>10317</v>
      </c>
      <c r="C36" t="str">
        <f>[1]THP!$C45</f>
        <v>WA ODE LISA HABSARI</v>
      </c>
      <c r="D36" s="7">
        <f t="shared" si="0"/>
        <v>10317</v>
      </c>
      <c r="E36" t="s">
        <v>28</v>
      </c>
      <c r="F36" t="str">
        <f>[1]THP!$F45</f>
        <v>RUDI</v>
      </c>
      <c r="G36">
        <f>[1]THP!$I45</f>
        <v>16</v>
      </c>
      <c r="H36" t="str">
        <f>[1]THP!$D45</f>
        <v>DC</v>
      </c>
      <c r="I36" s="6">
        <f>[1]THP!$K45</f>
        <v>4216700</v>
      </c>
      <c r="J36" s="6">
        <f t="shared" si="1"/>
        <v>4216700</v>
      </c>
      <c r="K36" s="6">
        <f>[1]OToT!$E42</f>
        <v>0</v>
      </c>
      <c r="L36" s="8">
        <f>[1]OToT!$D42</f>
        <v>962772.54335260112</v>
      </c>
      <c r="M36" s="8">
        <f>[1]OToT!$F42</f>
        <v>75000</v>
      </c>
      <c r="N36" s="6">
        <f t="shared" si="2"/>
        <v>5254472.5433526011</v>
      </c>
      <c r="O36" s="8">
        <f>[1]Komisi!$D42</f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6">
        <f t="shared" si="3"/>
        <v>5254472.5433526011</v>
      </c>
      <c r="W36" s="8">
        <f>[1]THP!$X45</f>
        <v>36664.074609248586</v>
      </c>
      <c r="X36" s="8">
        <f>[1]THP!$T45</f>
        <v>84334</v>
      </c>
      <c r="Y36" s="8">
        <f>[1]THP!$V45</f>
        <v>42167</v>
      </c>
      <c r="Z36" s="8">
        <f>[1]THP!$U45</f>
        <v>42167</v>
      </c>
      <c r="AA36" s="8">
        <v>0</v>
      </c>
      <c r="AB36" s="8">
        <f>[1]THP!$AE45</f>
        <v>0</v>
      </c>
      <c r="AC36" s="8">
        <f t="shared" si="4"/>
        <v>5049140.4687433522</v>
      </c>
      <c r="AD36" s="6"/>
      <c r="AE36" s="6"/>
    </row>
    <row r="37" spans="1:31" x14ac:dyDescent="0.25">
      <c r="A37" s="5">
        <v>43641</v>
      </c>
      <c r="B37" s="7">
        <f>[1]THP!$B46</f>
        <v>10322</v>
      </c>
      <c r="C37" t="str">
        <f>[1]THP!$C46</f>
        <v>GABRIELLA TAMPUBOLON</v>
      </c>
      <c r="D37" s="7">
        <f t="shared" si="0"/>
        <v>10322</v>
      </c>
      <c r="E37" t="s">
        <v>28</v>
      </c>
      <c r="F37" t="str">
        <f>[1]THP!$F46</f>
        <v>BAYU</v>
      </c>
      <c r="G37">
        <f>[1]THP!$I46</f>
        <v>16</v>
      </c>
      <c r="H37" t="str">
        <f>[1]THP!$D46</f>
        <v>DC</v>
      </c>
      <c r="I37" s="6">
        <f>[1]THP!$K46</f>
        <v>4138022</v>
      </c>
      <c r="J37" s="6">
        <f t="shared" si="1"/>
        <v>4138022</v>
      </c>
      <c r="K37" s="6">
        <f>[1]OToT!$E43</f>
        <v>0</v>
      </c>
      <c r="L37" s="8">
        <f>[1]OToT!$D43</f>
        <v>913713.52832369949</v>
      </c>
      <c r="M37" s="8">
        <f>[1]OToT!$F43</f>
        <v>75000</v>
      </c>
      <c r="N37" s="6">
        <f t="shared" si="2"/>
        <v>5126735.5283236997</v>
      </c>
      <c r="O37" s="8">
        <f>[1]Komisi!$D43</f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6">
        <f t="shared" si="3"/>
        <v>5126735.5283236997</v>
      </c>
      <c r="W37" s="8">
        <f>[1]THP!$X46</f>
        <v>24578.001803376126</v>
      </c>
      <c r="X37" s="8">
        <f>[1]THP!$T46</f>
        <v>82760.44</v>
      </c>
      <c r="Y37" s="8">
        <f>[1]THP!$V46</f>
        <v>41380.22</v>
      </c>
      <c r="Z37" s="8">
        <f>[1]THP!$U46</f>
        <v>0</v>
      </c>
      <c r="AA37" s="8">
        <v>0</v>
      </c>
      <c r="AB37" s="8">
        <f>[1]THP!$AE46</f>
        <v>0</v>
      </c>
      <c r="AC37" s="8">
        <f t="shared" si="4"/>
        <v>4978016.8665203238</v>
      </c>
      <c r="AD37" s="6"/>
      <c r="AE37" s="6"/>
    </row>
    <row r="38" spans="1:31" x14ac:dyDescent="0.25">
      <c r="A38" s="5">
        <v>43641</v>
      </c>
      <c r="B38" s="7">
        <f>[1]THP!$B47</f>
        <v>10324</v>
      </c>
      <c r="C38" t="str">
        <f>[1]THP!$C47</f>
        <v>DHEA PATTAH</v>
      </c>
      <c r="D38" s="7">
        <f t="shared" si="0"/>
        <v>10324</v>
      </c>
      <c r="E38" t="s">
        <v>28</v>
      </c>
      <c r="F38" t="str">
        <f>[1]THP!$F47</f>
        <v>KOTOT</v>
      </c>
      <c r="G38">
        <f>[1]THP!$I47</f>
        <v>16</v>
      </c>
      <c r="H38" t="str">
        <f>[1]THP!$D47</f>
        <v>DC</v>
      </c>
      <c r="I38" s="6">
        <f>[1]THP!$K47</f>
        <v>4138022</v>
      </c>
      <c r="J38" s="6">
        <f t="shared" si="1"/>
        <v>4138022</v>
      </c>
      <c r="K38" s="6">
        <f>[1]OToT!$E44</f>
        <v>0</v>
      </c>
      <c r="L38" s="8">
        <f>[1]OToT!$D44</f>
        <v>944808.49132947973</v>
      </c>
      <c r="M38" s="8">
        <f>[1]OToT!$F44</f>
        <v>75000</v>
      </c>
      <c r="N38" s="6">
        <f t="shared" si="2"/>
        <v>5157830.49132948</v>
      </c>
      <c r="O38" s="8">
        <f>[1]Komisi!$D44</f>
        <v>790875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6">
        <f t="shared" si="3"/>
        <v>5948705.49132948</v>
      </c>
      <c r="W38" s="8">
        <f>[1]THP!$X47</f>
        <v>69414.805846150339</v>
      </c>
      <c r="X38" s="8">
        <f>[1]THP!$T47</f>
        <v>82760.44</v>
      </c>
      <c r="Y38" s="8">
        <f>[1]THP!$V47</f>
        <v>41380.22</v>
      </c>
      <c r="Z38" s="8">
        <f>[1]THP!$U47</f>
        <v>41380.22</v>
      </c>
      <c r="AA38" s="8">
        <v>0</v>
      </c>
      <c r="AB38" s="8">
        <f>[1]THP!$AE47</f>
        <v>0</v>
      </c>
      <c r="AC38" s="8">
        <f t="shared" si="4"/>
        <v>5713769.80548333</v>
      </c>
      <c r="AD38" s="6"/>
      <c r="AE38" s="6"/>
    </row>
    <row r="39" spans="1:31" x14ac:dyDescent="0.25">
      <c r="A39" s="5">
        <v>43641</v>
      </c>
      <c r="B39" s="7">
        <f>[1]THP!$B48</f>
        <v>10325</v>
      </c>
      <c r="C39" t="str">
        <f>[1]THP!$C48</f>
        <v>NURLIAN  FAUZIAH RAHMAN</v>
      </c>
      <c r="D39" s="7">
        <f t="shared" si="0"/>
        <v>10325</v>
      </c>
      <c r="E39" t="s">
        <v>28</v>
      </c>
      <c r="F39" t="str">
        <f>[1]THP!$F48</f>
        <v>ROMLAH</v>
      </c>
      <c r="G39">
        <f>[1]THP!$I48</f>
        <v>16</v>
      </c>
      <c r="H39" t="str">
        <f>[1]THP!$D48</f>
        <v>DC</v>
      </c>
      <c r="I39" s="6">
        <f>[1]THP!$K48</f>
        <v>4138022</v>
      </c>
      <c r="J39" s="6">
        <f t="shared" si="1"/>
        <v>4138022</v>
      </c>
      <c r="K39" s="6">
        <f>[1]OToT!$E45</f>
        <v>0</v>
      </c>
      <c r="L39" s="8">
        <f>[1]OToT!$D45</f>
        <v>879827.99171483633</v>
      </c>
      <c r="M39" s="8">
        <f>[1]OToT!$F45</f>
        <v>75000</v>
      </c>
      <c r="N39" s="6">
        <f t="shared" si="2"/>
        <v>5092849.9917148361</v>
      </c>
      <c r="O39" s="8">
        <f>[1]Komisi!$D45</f>
        <v>2300170.7200000002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6">
        <f t="shared" si="3"/>
        <v>7393020.7117148358</v>
      </c>
      <c r="W39" s="8">
        <f>[1]THP!$X48</f>
        <v>138019.77881445471</v>
      </c>
      <c r="X39" s="8">
        <f>[1]THP!$T48</f>
        <v>82760.44</v>
      </c>
      <c r="Y39" s="8">
        <f>[1]THP!$V48</f>
        <v>41380.22</v>
      </c>
      <c r="Z39" s="8">
        <f>[1]THP!$U48</f>
        <v>41380.22</v>
      </c>
      <c r="AA39" s="8">
        <v>0</v>
      </c>
      <c r="AB39" s="8">
        <f>[1]THP!$AE48</f>
        <v>0</v>
      </c>
      <c r="AC39" s="8">
        <f t="shared" si="4"/>
        <v>7089480.0529003814</v>
      </c>
      <c r="AD39" s="6"/>
      <c r="AE39" s="6"/>
    </row>
    <row r="40" spans="1:31" x14ac:dyDescent="0.25">
      <c r="A40" s="5">
        <v>43641</v>
      </c>
      <c r="B40" s="7">
        <f>[1]THP!$B49</f>
        <v>10331</v>
      </c>
      <c r="C40" t="str">
        <f>[1]THP!$C49</f>
        <v>SUHADAYANI RAHMALIA</v>
      </c>
      <c r="D40" s="7">
        <f t="shared" si="0"/>
        <v>10331</v>
      </c>
      <c r="E40" t="s">
        <v>28</v>
      </c>
      <c r="F40" t="str">
        <f>[1]THP!$F49</f>
        <v>BAYU</v>
      </c>
      <c r="G40">
        <f>[1]THP!$I49</f>
        <v>16</v>
      </c>
      <c r="H40" t="str">
        <f>[1]THP!$D49</f>
        <v>DC</v>
      </c>
      <c r="I40" s="6">
        <f>[1]THP!$K49</f>
        <v>4140000</v>
      </c>
      <c r="J40" s="6">
        <f t="shared" si="1"/>
        <v>4140000</v>
      </c>
      <c r="K40" s="6">
        <f>[1]OToT!$E46</f>
        <v>0</v>
      </c>
      <c r="L40" s="8">
        <f>[1]OToT!$D46</f>
        <v>777745.66473988444</v>
      </c>
      <c r="M40" s="8">
        <f>[1]OToT!$F46</f>
        <v>50000</v>
      </c>
      <c r="N40" s="6">
        <f t="shared" si="2"/>
        <v>4967745.6647398844</v>
      </c>
      <c r="O40" s="8">
        <f>[1]Komisi!$D46</f>
        <v>761400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6">
        <f t="shared" si="3"/>
        <v>5729145.6647398844</v>
      </c>
      <c r="W40" s="8">
        <f>[1]THP!$X49</f>
        <v>58991.379075144476</v>
      </c>
      <c r="X40" s="8">
        <f>[1]THP!$T49</f>
        <v>82800</v>
      </c>
      <c r="Y40" s="8">
        <f>[1]THP!$V49</f>
        <v>41400</v>
      </c>
      <c r="Z40" s="8">
        <f>[1]THP!$U49</f>
        <v>41400</v>
      </c>
      <c r="AA40" s="8">
        <v>0</v>
      </c>
      <c r="AB40" s="8">
        <f>[1]THP!$AE49</f>
        <v>0</v>
      </c>
      <c r="AC40" s="8">
        <f t="shared" si="4"/>
        <v>5504554.28566474</v>
      </c>
      <c r="AD40" s="6"/>
      <c r="AE40" s="6"/>
    </row>
    <row r="41" spans="1:31" x14ac:dyDescent="0.25">
      <c r="A41" s="5">
        <v>43641</v>
      </c>
      <c r="B41" s="7">
        <f>[1]THP!$B50</f>
        <v>10339</v>
      </c>
      <c r="C41" t="str">
        <f>[1]THP!$C50</f>
        <v>SUGESTI TRI WIHANI</v>
      </c>
      <c r="D41" s="7">
        <f t="shared" si="0"/>
        <v>10339</v>
      </c>
      <c r="E41" t="s">
        <v>28</v>
      </c>
      <c r="F41" t="str">
        <f>[1]THP!$F50</f>
        <v>MONANG</v>
      </c>
      <c r="G41">
        <f>[1]THP!$I50</f>
        <v>16</v>
      </c>
      <c r="H41" t="str">
        <f>[1]THP!$D50</f>
        <v>DC</v>
      </c>
      <c r="I41" s="6">
        <f>[1]THP!$K50</f>
        <v>4138022</v>
      </c>
      <c r="J41" s="6">
        <f t="shared" si="1"/>
        <v>4138022</v>
      </c>
      <c r="K41" s="6">
        <f>[1]OToT!$E47</f>
        <v>0</v>
      </c>
      <c r="L41" s="8">
        <f>[1]OToT!$D47</f>
        <v>944808.49132947973</v>
      </c>
      <c r="M41" s="8">
        <f>[1]OToT!$F47</f>
        <v>75000</v>
      </c>
      <c r="N41" s="6">
        <f t="shared" si="2"/>
        <v>5157830.49132948</v>
      </c>
      <c r="O41" s="8">
        <f>[1]Komisi!$D47</f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6">
        <f t="shared" si="3"/>
        <v>5157830.49132948</v>
      </c>
      <c r="W41" s="8">
        <f>[1]THP!$X50</f>
        <v>26055.012546150643</v>
      </c>
      <c r="X41" s="8">
        <f>[1]THP!$T50</f>
        <v>82760.44</v>
      </c>
      <c r="Y41" s="8">
        <f>[1]THP!$V50</f>
        <v>41380.22</v>
      </c>
      <c r="Z41" s="8">
        <f>[1]THP!$U50</f>
        <v>0</v>
      </c>
      <c r="AA41" s="8">
        <v>0</v>
      </c>
      <c r="AB41" s="8">
        <f>[1]THP!$AE50</f>
        <v>0</v>
      </c>
      <c r="AC41" s="8">
        <f t="shared" si="4"/>
        <v>5007634.8187833289</v>
      </c>
      <c r="AD41" s="6"/>
      <c r="AE41" s="6"/>
    </row>
    <row r="42" spans="1:31" x14ac:dyDescent="0.25">
      <c r="A42" s="5">
        <v>43641</v>
      </c>
      <c r="B42" s="7">
        <f>[1]THP!$B51</f>
        <v>10342</v>
      </c>
      <c r="C42" t="str">
        <f>[1]THP!$C51</f>
        <v>SELLY BERTOVYA SIHALOHO</v>
      </c>
      <c r="D42" s="7">
        <f t="shared" si="0"/>
        <v>10342</v>
      </c>
      <c r="E42" t="s">
        <v>28</v>
      </c>
      <c r="F42" t="str">
        <f>[1]THP!$F51</f>
        <v>RUDI</v>
      </c>
      <c r="G42">
        <f>[1]THP!$I51</f>
        <v>16</v>
      </c>
      <c r="H42" t="str">
        <f>[1]THP!$D51</f>
        <v>DC</v>
      </c>
      <c r="I42" s="6">
        <f>[1]THP!$K51</f>
        <v>4138022</v>
      </c>
      <c r="J42" s="6">
        <f t="shared" si="1"/>
        <v>4138022</v>
      </c>
      <c r="K42" s="6">
        <f>[1]OToT!$E48</f>
        <v>0</v>
      </c>
      <c r="L42" s="8">
        <f>[1]OToT!$D48</f>
        <v>944808.49132947973</v>
      </c>
      <c r="M42" s="8">
        <f>[1]OToT!$F48</f>
        <v>75000</v>
      </c>
      <c r="N42" s="6">
        <f t="shared" si="2"/>
        <v>5157830.49132948</v>
      </c>
      <c r="O42" s="8">
        <f>[1]Komisi!$D48</f>
        <v>847125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6">
        <f t="shared" si="3"/>
        <v>6004955.49132948</v>
      </c>
      <c r="W42" s="8">
        <f>[1]THP!$X51</f>
        <v>72086.680846150339</v>
      </c>
      <c r="X42" s="8">
        <f>[1]THP!$T51</f>
        <v>82760.44</v>
      </c>
      <c r="Y42" s="8">
        <f>[1]THP!$V51</f>
        <v>41380.22</v>
      </c>
      <c r="Z42" s="8">
        <f>[1]THP!$U51</f>
        <v>41380.22</v>
      </c>
      <c r="AA42" s="8">
        <v>0</v>
      </c>
      <c r="AB42" s="8">
        <f>[1]THP!$AE51</f>
        <v>160000</v>
      </c>
      <c r="AC42" s="8">
        <f t="shared" si="4"/>
        <v>5607347.93048333</v>
      </c>
      <c r="AD42" s="6"/>
      <c r="AE42" s="6"/>
    </row>
    <row r="43" spans="1:31" x14ac:dyDescent="0.25">
      <c r="A43" s="5">
        <v>43641</v>
      </c>
      <c r="B43" s="7">
        <f>[1]THP!$B52</f>
        <v>10343</v>
      </c>
      <c r="C43" t="str">
        <f>[1]THP!$C52</f>
        <v>AGUNG SATRIO A</v>
      </c>
      <c r="D43" s="7">
        <f t="shared" si="0"/>
        <v>10343</v>
      </c>
      <c r="E43" t="s">
        <v>28</v>
      </c>
      <c r="F43" t="str">
        <f>[1]THP!$F52</f>
        <v>BAYU</v>
      </c>
      <c r="G43">
        <f>[1]THP!$I52</f>
        <v>16</v>
      </c>
      <c r="H43" t="str">
        <f>[1]THP!$D52</f>
        <v>DC</v>
      </c>
      <c r="I43" s="6">
        <f>[1]THP!$K52</f>
        <v>4138022</v>
      </c>
      <c r="J43" s="6">
        <f t="shared" si="1"/>
        <v>4138022</v>
      </c>
      <c r="K43" s="6">
        <f>[1]OToT!$E49</f>
        <v>0</v>
      </c>
      <c r="L43" s="8">
        <f>[1]OToT!$D49</f>
        <v>944808.49132947973</v>
      </c>
      <c r="M43" s="8">
        <f>[1]OToT!$F49</f>
        <v>75000</v>
      </c>
      <c r="N43" s="6">
        <f t="shared" si="2"/>
        <v>5157830.49132948</v>
      </c>
      <c r="O43" s="8">
        <f>[1]Komisi!$D49</f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6">
        <f t="shared" si="3"/>
        <v>5157830.49132948</v>
      </c>
      <c r="W43" s="8">
        <f>[1]THP!$X52</f>
        <v>7305.0125461506577</v>
      </c>
      <c r="X43" s="8">
        <f>[1]THP!$T52</f>
        <v>82760.44</v>
      </c>
      <c r="Y43" s="8">
        <f>[1]THP!$V52</f>
        <v>41380.22</v>
      </c>
      <c r="Z43" s="8">
        <f>[1]THP!$U52</f>
        <v>0</v>
      </c>
      <c r="AA43" s="8">
        <v>0</v>
      </c>
      <c r="AB43" s="8">
        <f>[1]THP!$AE52</f>
        <v>0</v>
      </c>
      <c r="AC43" s="8">
        <f t="shared" si="4"/>
        <v>5026384.8187833289</v>
      </c>
      <c r="AD43" s="6"/>
      <c r="AE43" s="6"/>
    </row>
    <row r="44" spans="1:31" x14ac:dyDescent="0.25">
      <c r="A44" s="5">
        <v>43641</v>
      </c>
      <c r="B44" s="7">
        <f>[1]THP!$B53</f>
        <v>10344</v>
      </c>
      <c r="C44" t="str">
        <f>[1]THP!$C53</f>
        <v>YANTI KUSNIA LUMBAN GAOL</v>
      </c>
      <c r="D44" s="7">
        <f t="shared" si="0"/>
        <v>10344</v>
      </c>
      <c r="E44" t="s">
        <v>28</v>
      </c>
      <c r="F44" t="str">
        <f>[1]THP!$F53</f>
        <v>MITA</v>
      </c>
      <c r="G44">
        <f>[1]THP!$I53</f>
        <v>16</v>
      </c>
      <c r="H44" t="str">
        <f>[1]THP!$D53</f>
        <v>DC</v>
      </c>
      <c r="I44" s="6">
        <f>[1]THP!$K53</f>
        <v>4138022</v>
      </c>
      <c r="J44" s="6">
        <f t="shared" si="1"/>
        <v>4138022</v>
      </c>
      <c r="K44" s="6">
        <f>[1]OToT!$E50</f>
        <v>0</v>
      </c>
      <c r="L44" s="8">
        <f>[1]OToT!$D50</f>
        <v>944808.49132947973</v>
      </c>
      <c r="M44" s="8">
        <f>[1]OToT!$F50</f>
        <v>75000</v>
      </c>
      <c r="N44" s="6">
        <f t="shared" si="2"/>
        <v>5157830.49132948</v>
      </c>
      <c r="O44" s="8">
        <f>[1]Komisi!$D50</f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6">
        <f t="shared" si="3"/>
        <v>5157830.49132948</v>
      </c>
      <c r="W44" s="8">
        <f>[1]THP!$X53</f>
        <v>31848.243346150313</v>
      </c>
      <c r="X44" s="8">
        <f>[1]THP!$T53</f>
        <v>82760.44</v>
      </c>
      <c r="Y44" s="8">
        <f>[1]THP!$V53</f>
        <v>41380.22</v>
      </c>
      <c r="Z44" s="8">
        <f>[1]THP!$U53</f>
        <v>41380.22</v>
      </c>
      <c r="AA44" s="8">
        <v>0</v>
      </c>
      <c r="AB44" s="8">
        <f>[1]THP!$AE53</f>
        <v>0</v>
      </c>
      <c r="AC44" s="8">
        <f t="shared" si="4"/>
        <v>4960461.36798333</v>
      </c>
      <c r="AD44" s="6"/>
      <c r="AE44" s="6"/>
    </row>
    <row r="45" spans="1:31" x14ac:dyDescent="0.25">
      <c r="A45" s="5">
        <v>43641</v>
      </c>
      <c r="B45" s="7">
        <f>[1]THP!$B54</f>
        <v>10346</v>
      </c>
      <c r="C45" t="str">
        <f>[1]THP!$C54</f>
        <v>SAPUTRA</v>
      </c>
      <c r="D45" s="7">
        <f t="shared" si="0"/>
        <v>10346</v>
      </c>
      <c r="E45" t="s">
        <v>28</v>
      </c>
      <c r="F45" t="str">
        <f>[1]THP!$F54</f>
        <v>RUDI</v>
      </c>
      <c r="G45">
        <f>[1]THP!$I54</f>
        <v>16</v>
      </c>
      <c r="H45" t="str">
        <f>[1]THP!$D54</f>
        <v>DC</v>
      </c>
      <c r="I45" s="6">
        <f>[1]THP!$K54</f>
        <v>4138022</v>
      </c>
      <c r="J45" s="6">
        <f t="shared" si="1"/>
        <v>4138022</v>
      </c>
      <c r="K45" s="6">
        <f>[1]OToT!$E51</f>
        <v>0</v>
      </c>
      <c r="L45" s="8">
        <f>[1]OToT!$D51</f>
        <v>944808.49132947973</v>
      </c>
      <c r="M45" s="8">
        <f>[1]OToT!$F51</f>
        <v>75000</v>
      </c>
      <c r="N45" s="6">
        <f t="shared" si="2"/>
        <v>5157830.49132948</v>
      </c>
      <c r="O45" s="8">
        <f>[1]Komisi!$D51</f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6">
        <f t="shared" si="3"/>
        <v>5157830.49132948</v>
      </c>
      <c r="W45" s="8">
        <f>[1]THP!$X54</f>
        <v>0</v>
      </c>
      <c r="X45" s="8">
        <f>[1]THP!$T54</f>
        <v>82760.44</v>
      </c>
      <c r="Y45" s="8">
        <f>[1]THP!$V54</f>
        <v>41380.22</v>
      </c>
      <c r="Z45" s="8">
        <f>[1]THP!$U54</f>
        <v>0</v>
      </c>
      <c r="AA45" s="8">
        <v>0</v>
      </c>
      <c r="AB45" s="8">
        <f>[1]THP!$AE54</f>
        <v>0</v>
      </c>
      <c r="AC45" s="8">
        <f t="shared" si="4"/>
        <v>5033689.8313294798</v>
      </c>
      <c r="AD45" s="6"/>
      <c r="AE45" s="6"/>
    </row>
    <row r="46" spans="1:31" x14ac:dyDescent="0.25">
      <c r="A46" s="5">
        <v>43641</v>
      </c>
      <c r="B46" s="7">
        <f>[1]THP!$B55</f>
        <v>10349</v>
      </c>
      <c r="C46" t="str">
        <f>[1]THP!$C55</f>
        <v>RIZKI SARNI PURBA</v>
      </c>
      <c r="D46" s="7">
        <f t="shared" si="0"/>
        <v>10349</v>
      </c>
      <c r="E46" t="s">
        <v>28</v>
      </c>
      <c r="F46" t="str">
        <f>[1]THP!$F55</f>
        <v>BAYU</v>
      </c>
      <c r="G46">
        <f>[1]THP!$I55</f>
        <v>16</v>
      </c>
      <c r="H46" t="str">
        <f>[1]THP!$D55</f>
        <v>DC</v>
      </c>
      <c r="I46" s="6">
        <f>[1]THP!$K55</f>
        <v>4138022</v>
      </c>
      <c r="J46" s="6">
        <f t="shared" si="1"/>
        <v>4138022</v>
      </c>
      <c r="K46" s="6">
        <f>[1]OToT!$E52</f>
        <v>0</v>
      </c>
      <c r="L46" s="8">
        <f>[1]OToT!$D52</f>
        <v>944808.49132947973</v>
      </c>
      <c r="M46" s="8">
        <f>[1]OToT!$F52</f>
        <v>75000</v>
      </c>
      <c r="N46" s="6">
        <f t="shared" si="2"/>
        <v>5157830.49132948</v>
      </c>
      <c r="O46" s="8">
        <f>[1]Komisi!$D52</f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6">
        <f t="shared" si="3"/>
        <v>5157830.49132948</v>
      </c>
      <c r="W46" s="8">
        <f>[1]THP!$X55</f>
        <v>26055.012546150643</v>
      </c>
      <c r="X46" s="8">
        <f>[1]THP!$T55</f>
        <v>82760.44</v>
      </c>
      <c r="Y46" s="8">
        <f>[1]THP!$V55</f>
        <v>41380.22</v>
      </c>
      <c r="Z46" s="8">
        <f>[1]THP!$U55</f>
        <v>0</v>
      </c>
      <c r="AA46" s="8">
        <v>0</v>
      </c>
      <c r="AB46" s="8">
        <f>[1]THP!$AE55</f>
        <v>0</v>
      </c>
      <c r="AC46" s="8">
        <f t="shared" si="4"/>
        <v>5007634.8187833289</v>
      </c>
      <c r="AD46" s="6"/>
      <c r="AE46" s="6"/>
    </row>
    <row r="47" spans="1:31" x14ac:dyDescent="0.25">
      <c r="A47" s="5">
        <v>43641</v>
      </c>
      <c r="B47" s="7">
        <f>[1]THP!$B56</f>
        <v>10351</v>
      </c>
      <c r="C47" t="str">
        <f>[1]THP!$C56</f>
        <v>IRAWATY TAMPUBOLON</v>
      </c>
      <c r="D47" s="7">
        <f t="shared" si="0"/>
        <v>10351</v>
      </c>
      <c r="E47" t="s">
        <v>28</v>
      </c>
      <c r="F47" t="str">
        <f>[1]THP!$F56</f>
        <v>RUDI</v>
      </c>
      <c r="G47">
        <f>[1]THP!$I56</f>
        <v>16</v>
      </c>
      <c r="H47" t="str">
        <f>[1]THP!$D56</f>
        <v>DC</v>
      </c>
      <c r="I47" s="6">
        <f>[1]THP!$K56</f>
        <v>4138022</v>
      </c>
      <c r="J47" s="6">
        <f t="shared" si="1"/>
        <v>4138022</v>
      </c>
      <c r="K47" s="6">
        <f>[1]OToT!$E53</f>
        <v>0</v>
      </c>
      <c r="L47" s="8">
        <f>[1]OToT!$D53</f>
        <v>944808.49132947973</v>
      </c>
      <c r="M47" s="8">
        <f>[1]OToT!$F53</f>
        <v>75000</v>
      </c>
      <c r="N47" s="6">
        <f t="shared" si="2"/>
        <v>5157830.49132948</v>
      </c>
      <c r="O47" s="8">
        <f>[1]Komisi!$D53</f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6">
        <f t="shared" si="3"/>
        <v>5157830.49132948</v>
      </c>
      <c r="W47" s="8">
        <f>[1]THP!$X56</f>
        <v>31848.243346150313</v>
      </c>
      <c r="X47" s="8">
        <f>[1]THP!$T56</f>
        <v>82760.44</v>
      </c>
      <c r="Y47" s="8">
        <f>[1]THP!$V56</f>
        <v>41380.22</v>
      </c>
      <c r="Z47" s="8">
        <f>[1]THP!$U56</f>
        <v>41380.22</v>
      </c>
      <c r="AA47" s="8">
        <v>0</v>
      </c>
      <c r="AB47" s="8">
        <f>[1]THP!$AE56</f>
        <v>0</v>
      </c>
      <c r="AC47" s="8">
        <f t="shared" si="4"/>
        <v>4960461.36798333</v>
      </c>
      <c r="AD47" s="6"/>
      <c r="AE47" s="6"/>
    </row>
    <row r="48" spans="1:31" x14ac:dyDescent="0.25">
      <c r="A48" s="5">
        <v>43641</v>
      </c>
      <c r="B48" s="7">
        <f>[1]THP!$B57</f>
        <v>10353</v>
      </c>
      <c r="C48" t="str">
        <f>[1]THP!$C57</f>
        <v>SYAWAL JUNIAR</v>
      </c>
      <c r="D48" s="7">
        <f t="shared" si="0"/>
        <v>10353</v>
      </c>
      <c r="E48" t="s">
        <v>28</v>
      </c>
      <c r="F48" t="str">
        <f>[1]THP!$F57</f>
        <v>KOTOT</v>
      </c>
      <c r="G48">
        <f>[1]THP!$I57</f>
        <v>16</v>
      </c>
      <c r="H48" t="str">
        <f>[1]THP!$D57</f>
        <v>DC</v>
      </c>
      <c r="I48" s="6">
        <f>[1]THP!$K57</f>
        <v>4138022</v>
      </c>
      <c r="J48" s="6">
        <f t="shared" si="1"/>
        <v>4138022</v>
      </c>
      <c r="K48" s="6">
        <f>[1]OToT!$E54</f>
        <v>0</v>
      </c>
      <c r="L48" s="8">
        <f>[1]OToT!$D54</f>
        <v>574060.85549132945</v>
      </c>
      <c r="M48" s="8">
        <f>[1]OToT!$F54</f>
        <v>50000</v>
      </c>
      <c r="N48" s="6">
        <f t="shared" si="2"/>
        <v>4762082.855491329</v>
      </c>
      <c r="O48" s="8">
        <f>[1]Komisi!$D54</f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6">
        <f t="shared" si="3"/>
        <v>4762082.855491329</v>
      </c>
      <c r="W48" s="8">
        <f>[1]THP!$X57</f>
        <v>0</v>
      </c>
      <c r="X48" s="8">
        <f>[1]THP!$T57</f>
        <v>82760.44</v>
      </c>
      <c r="Y48" s="8">
        <f>[1]THP!$V57</f>
        <v>41380.22</v>
      </c>
      <c r="Z48" s="8">
        <f>[1]THP!$U57</f>
        <v>0</v>
      </c>
      <c r="AA48" s="8">
        <v>0</v>
      </c>
      <c r="AB48" s="8">
        <f>[1]THP!$AE57</f>
        <v>0</v>
      </c>
      <c r="AC48" s="8">
        <f t="shared" si="4"/>
        <v>4637942.1954913288</v>
      </c>
      <c r="AD48" s="6"/>
      <c r="AE48" s="6"/>
    </row>
    <row r="49" spans="1:31" x14ac:dyDescent="0.25">
      <c r="A49" s="5">
        <v>43641</v>
      </c>
      <c r="B49" s="7">
        <f>[1]THP!$B58</f>
        <v>10355</v>
      </c>
      <c r="C49" t="str">
        <f>[1]THP!$C58</f>
        <v>MARTA SINAGA</v>
      </c>
      <c r="D49" s="7">
        <f t="shared" si="0"/>
        <v>10355</v>
      </c>
      <c r="E49" t="s">
        <v>28</v>
      </c>
      <c r="F49" t="str">
        <f>[1]THP!$F58</f>
        <v>MITA</v>
      </c>
      <c r="G49">
        <f>[1]THP!$I58</f>
        <v>16</v>
      </c>
      <c r="H49" t="str">
        <f>[1]THP!$D58</f>
        <v>DC</v>
      </c>
      <c r="I49" s="6">
        <f>[1]THP!$K58</f>
        <v>4138022</v>
      </c>
      <c r="J49" s="6">
        <f t="shared" si="1"/>
        <v>4138022</v>
      </c>
      <c r="K49" s="6">
        <f>[1]OToT!$E55</f>
        <v>0</v>
      </c>
      <c r="L49" s="8">
        <f>[1]OToT!$D55</f>
        <v>462836.5647398844</v>
      </c>
      <c r="M49" s="8">
        <f>[1]OToT!$F55</f>
        <v>75000</v>
      </c>
      <c r="N49" s="6">
        <f t="shared" si="2"/>
        <v>4675858.5647398848</v>
      </c>
      <c r="O49" s="8">
        <f>[1]Komisi!$D55</f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6">
        <f t="shared" si="3"/>
        <v>4675858.5647398848</v>
      </c>
      <c r="W49" s="8">
        <f>[1]THP!$X58</f>
        <v>3161.3460331448655</v>
      </c>
      <c r="X49" s="8">
        <f>[1]THP!$T58</f>
        <v>82760.44</v>
      </c>
      <c r="Y49" s="8">
        <f>[1]THP!$V58</f>
        <v>41380.22</v>
      </c>
      <c r="Z49" s="8">
        <f>[1]THP!$U58</f>
        <v>0</v>
      </c>
      <c r="AA49" s="8">
        <v>0</v>
      </c>
      <c r="AB49" s="8">
        <f>[1]THP!$AE58</f>
        <v>0</v>
      </c>
      <c r="AC49" s="8">
        <f t="shared" si="4"/>
        <v>4548556.5587067399</v>
      </c>
      <c r="AD49" s="6"/>
      <c r="AE49" s="6"/>
    </row>
    <row r="50" spans="1:31" x14ac:dyDescent="0.25">
      <c r="A50" s="5">
        <v>43641</v>
      </c>
      <c r="B50" s="7">
        <f>[1]THP!$B59</f>
        <v>10357</v>
      </c>
      <c r="C50" t="str">
        <f>[1]THP!$C59</f>
        <v>MEILANI SOFYANA</v>
      </c>
      <c r="D50" s="7">
        <f t="shared" si="0"/>
        <v>10357</v>
      </c>
      <c r="E50" t="s">
        <v>28</v>
      </c>
      <c r="F50" t="str">
        <f>[1]THP!$F59</f>
        <v>ROMLAH</v>
      </c>
      <c r="G50">
        <f>[1]THP!$I59</f>
        <v>16</v>
      </c>
      <c r="H50" t="str">
        <f>[1]THP!$D59</f>
        <v>DC</v>
      </c>
      <c r="I50" s="6">
        <f>[1]THP!$K59</f>
        <v>4138022</v>
      </c>
      <c r="J50" s="6">
        <f t="shared" si="1"/>
        <v>4138022</v>
      </c>
      <c r="K50" s="6">
        <f>[1]OToT!$E56</f>
        <v>0</v>
      </c>
      <c r="L50" s="8">
        <f>[1]OToT!$D56</f>
        <v>944808.49132947973</v>
      </c>
      <c r="M50" s="8">
        <f>[1]OToT!$F56</f>
        <v>75000</v>
      </c>
      <c r="N50" s="6">
        <f t="shared" si="2"/>
        <v>5157830.49132948</v>
      </c>
      <c r="O50" s="8">
        <f>[1]Komisi!$D56</f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6">
        <f t="shared" si="3"/>
        <v>5157830.49132948</v>
      </c>
      <c r="W50" s="8">
        <f>[1]THP!$X59</f>
        <v>26055.012546150643</v>
      </c>
      <c r="X50" s="8">
        <f>[1]THP!$T59</f>
        <v>82760.44</v>
      </c>
      <c r="Y50" s="8">
        <f>[1]THP!$V59</f>
        <v>41380.22</v>
      </c>
      <c r="Z50" s="8">
        <f>[1]THP!$U59</f>
        <v>0</v>
      </c>
      <c r="AA50" s="8">
        <v>0</v>
      </c>
      <c r="AB50" s="8">
        <f>[1]THP!$AE59</f>
        <v>0</v>
      </c>
      <c r="AC50" s="8">
        <f t="shared" si="4"/>
        <v>5007634.8187833289</v>
      </c>
      <c r="AD50" s="6"/>
      <c r="AE50" s="6"/>
    </row>
    <row r="51" spans="1:31" x14ac:dyDescent="0.25">
      <c r="A51" s="5">
        <v>43641</v>
      </c>
      <c r="B51" s="7">
        <f>[1]THP!$B60</f>
        <v>10365</v>
      </c>
      <c r="C51" t="str">
        <f>[1]THP!$C60</f>
        <v>LILIK ELISAH MILYANI</v>
      </c>
      <c r="D51" s="7">
        <f t="shared" si="0"/>
        <v>10365</v>
      </c>
      <c r="E51" t="s">
        <v>28</v>
      </c>
      <c r="F51" t="str">
        <f>[1]THP!$F60</f>
        <v>KOTOT</v>
      </c>
      <c r="G51">
        <f>[1]THP!$I60</f>
        <v>16</v>
      </c>
      <c r="H51" t="str">
        <f>[1]THP!$D60</f>
        <v>DC</v>
      </c>
      <c r="I51" s="6">
        <f>[1]THP!$K60</f>
        <v>4138022</v>
      </c>
      <c r="J51" s="6">
        <f t="shared" si="1"/>
        <v>4138022</v>
      </c>
      <c r="K51" s="6">
        <f>[1]OToT!$E57</f>
        <v>0</v>
      </c>
      <c r="L51" s="8">
        <f>[1]OToT!$D57</f>
        <v>944808.49132947973</v>
      </c>
      <c r="M51" s="8">
        <f>[1]OToT!$F57</f>
        <v>75000</v>
      </c>
      <c r="N51" s="6">
        <f t="shared" si="2"/>
        <v>5157830.49132948</v>
      </c>
      <c r="O51" s="8">
        <f>[1]Komisi!$D57</f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6">
        <f t="shared" si="3"/>
        <v>5157830.49132948</v>
      </c>
      <c r="W51" s="8">
        <f>[1]THP!$X60</f>
        <v>31848.243346150313</v>
      </c>
      <c r="X51" s="8">
        <f>[1]THP!$T60</f>
        <v>82760.44</v>
      </c>
      <c r="Y51" s="8">
        <f>[1]THP!$V60</f>
        <v>41380.22</v>
      </c>
      <c r="Z51" s="8">
        <f>[1]THP!$U60</f>
        <v>41380.22</v>
      </c>
      <c r="AA51" s="8">
        <v>0</v>
      </c>
      <c r="AB51" s="8">
        <f>[1]THP!$AE60</f>
        <v>0</v>
      </c>
      <c r="AC51" s="8">
        <f t="shared" si="4"/>
        <v>4960461.36798333</v>
      </c>
      <c r="AD51" s="6"/>
      <c r="AE51" s="6"/>
    </row>
    <row r="52" spans="1:31" x14ac:dyDescent="0.25">
      <c r="A52" s="5">
        <v>43641</v>
      </c>
      <c r="B52" s="7">
        <f>[1]THP!$B61</f>
        <v>10366</v>
      </c>
      <c r="C52" t="str">
        <f>[1]THP!$C61</f>
        <v>JOKO WURYANTO</v>
      </c>
      <c r="D52" s="7">
        <f t="shared" si="0"/>
        <v>10366</v>
      </c>
      <c r="E52" t="s">
        <v>28</v>
      </c>
      <c r="F52" t="str">
        <f>[1]THP!$F61</f>
        <v>MONANG</v>
      </c>
      <c r="G52">
        <f>[1]THP!$I61</f>
        <v>16</v>
      </c>
      <c r="H52" t="str">
        <f>[1]THP!$D61</f>
        <v>DC</v>
      </c>
      <c r="I52" s="6">
        <f>[1]THP!$K61</f>
        <v>4138022</v>
      </c>
      <c r="J52" s="6">
        <f t="shared" si="1"/>
        <v>4138022</v>
      </c>
      <c r="K52" s="6">
        <f>[1]OToT!$E58</f>
        <v>0</v>
      </c>
      <c r="L52" s="8">
        <f>[1]OToT!$D58</f>
        <v>944808.49132947973</v>
      </c>
      <c r="M52" s="8">
        <f>[1]OToT!$F58</f>
        <v>75000</v>
      </c>
      <c r="N52" s="6">
        <f t="shared" si="2"/>
        <v>5157830.49132948</v>
      </c>
      <c r="O52" s="8">
        <f>[1]Komisi!$D58</f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6">
        <f t="shared" si="3"/>
        <v>5157830.49132948</v>
      </c>
      <c r="W52" s="8">
        <f>[1]THP!$X61</f>
        <v>0</v>
      </c>
      <c r="X52" s="8">
        <f>[1]THP!$T61</f>
        <v>82760.44</v>
      </c>
      <c r="Y52" s="8">
        <f>[1]THP!$V61</f>
        <v>41380.22</v>
      </c>
      <c r="Z52" s="8">
        <f>[1]THP!$U61</f>
        <v>0</v>
      </c>
      <c r="AA52" s="8">
        <v>0</v>
      </c>
      <c r="AB52" s="8">
        <f>[1]THP!$AE61</f>
        <v>0</v>
      </c>
      <c r="AC52" s="8">
        <f t="shared" si="4"/>
        <v>5033689.8313294798</v>
      </c>
      <c r="AD52" s="6"/>
      <c r="AE52" s="6"/>
    </row>
    <row r="53" spans="1:31" x14ac:dyDescent="0.25">
      <c r="A53" s="5">
        <v>43641</v>
      </c>
      <c r="B53" s="7">
        <f>[1]THP!$B62</f>
        <v>10368</v>
      </c>
      <c r="C53" t="str">
        <f>[1]THP!$C62</f>
        <v>JUSLIN LUAHAMBOWO</v>
      </c>
      <c r="D53" s="7">
        <f t="shared" si="0"/>
        <v>10368</v>
      </c>
      <c r="E53" t="s">
        <v>28</v>
      </c>
      <c r="F53" t="str">
        <f>[1]THP!$F62</f>
        <v>ROMLAH</v>
      </c>
      <c r="G53">
        <f>[1]THP!$I62</f>
        <v>16</v>
      </c>
      <c r="H53" t="str">
        <f>[1]THP!$D62</f>
        <v>DC</v>
      </c>
      <c r="I53" s="6">
        <f>[1]THP!$K62</f>
        <v>4138022</v>
      </c>
      <c r="J53" s="6">
        <f t="shared" si="1"/>
        <v>4138022</v>
      </c>
      <c r="K53" s="6">
        <f>[1]OToT!$E59</f>
        <v>0</v>
      </c>
      <c r="L53" s="8">
        <f>[1]OToT!$D59</f>
        <v>908929.68786127167</v>
      </c>
      <c r="M53" s="8">
        <f>[1]OToT!$F59</f>
        <v>75000</v>
      </c>
      <c r="N53" s="6">
        <f t="shared" si="2"/>
        <v>5121951.6878612712</v>
      </c>
      <c r="O53" s="8">
        <f>[1]Komisi!$D59</f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6">
        <f t="shared" si="3"/>
        <v>5121951.6878612712</v>
      </c>
      <c r="W53" s="8">
        <f>[1]THP!$X62</f>
        <v>24350.769381410788</v>
      </c>
      <c r="X53" s="8">
        <f>[1]THP!$T62</f>
        <v>82760.44</v>
      </c>
      <c r="Y53" s="8">
        <f>[1]THP!$V62</f>
        <v>41380.22</v>
      </c>
      <c r="Z53" s="8">
        <f>[1]THP!$U62</f>
        <v>0</v>
      </c>
      <c r="AA53" s="8">
        <v>0</v>
      </c>
      <c r="AB53" s="8">
        <f>[1]THP!$AE62</f>
        <v>0</v>
      </c>
      <c r="AC53" s="8">
        <f t="shared" si="4"/>
        <v>4973460.2584798606</v>
      </c>
      <c r="AD53" s="6"/>
      <c r="AE53" s="6"/>
    </row>
    <row r="54" spans="1:31" x14ac:dyDescent="0.25">
      <c r="A54" s="5">
        <v>43641</v>
      </c>
      <c r="B54" s="7">
        <f>[1]THP!$B63</f>
        <v>10369</v>
      </c>
      <c r="C54" t="str">
        <f>[1]THP!$C63</f>
        <v xml:space="preserve">YUNIMAN ZEBUA </v>
      </c>
      <c r="D54" s="7">
        <f t="shared" si="0"/>
        <v>10369</v>
      </c>
      <c r="E54" t="s">
        <v>28</v>
      </c>
      <c r="F54" t="str">
        <f>[1]THP!$F63</f>
        <v>KOTOT</v>
      </c>
      <c r="G54">
        <f>[1]THP!$I63</f>
        <v>16</v>
      </c>
      <c r="H54" t="str">
        <f>[1]THP!$D63</f>
        <v>DC</v>
      </c>
      <c r="I54" s="6">
        <f>[1]THP!$K63</f>
        <v>4138022</v>
      </c>
      <c r="J54" s="6">
        <f t="shared" si="1"/>
        <v>4138022</v>
      </c>
      <c r="K54" s="6">
        <f>[1]OToT!$E60</f>
        <v>0</v>
      </c>
      <c r="L54" s="8">
        <f>[1]OToT!$D60</f>
        <v>574060.85549132945</v>
      </c>
      <c r="M54" s="8">
        <f>[1]OToT!$F60</f>
        <v>50000</v>
      </c>
      <c r="N54" s="6">
        <f t="shared" si="2"/>
        <v>4762082.855491329</v>
      </c>
      <c r="O54" s="8">
        <f>[1]Komisi!$D60</f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6">
        <f t="shared" si="3"/>
        <v>4762082.855491329</v>
      </c>
      <c r="W54" s="8">
        <f>[1]THP!$X63</f>
        <v>7256.999843838129</v>
      </c>
      <c r="X54" s="8">
        <f>[1]THP!$T63</f>
        <v>82760.44</v>
      </c>
      <c r="Y54" s="8">
        <f>[1]THP!$V63</f>
        <v>41380.22</v>
      </c>
      <c r="Z54" s="8">
        <f>[1]THP!$U63</f>
        <v>0</v>
      </c>
      <c r="AA54" s="8">
        <v>0</v>
      </c>
      <c r="AB54" s="8">
        <f>[1]THP!$AE63</f>
        <v>0</v>
      </c>
      <c r="AC54" s="8">
        <f t="shared" si="4"/>
        <v>4630685.1956474911</v>
      </c>
      <c r="AD54" s="6"/>
      <c r="AE54" s="6"/>
    </row>
    <row r="55" spans="1:31" x14ac:dyDescent="0.25">
      <c r="A55" s="5">
        <v>43641</v>
      </c>
      <c r="B55" s="7">
        <f>[1]THP!$B64</f>
        <v>10370</v>
      </c>
      <c r="C55" t="str">
        <f>[1]THP!$C64</f>
        <v xml:space="preserve">TUAN MARTAPPAK SIAHAAN </v>
      </c>
      <c r="D55" s="7">
        <f t="shared" si="0"/>
        <v>10370</v>
      </c>
      <c r="E55" t="s">
        <v>28</v>
      </c>
      <c r="F55" t="str">
        <f>[1]THP!$F64</f>
        <v>MITA</v>
      </c>
      <c r="G55">
        <f>[1]THP!$I64</f>
        <v>16</v>
      </c>
      <c r="H55" t="str">
        <f>[1]THP!$D64</f>
        <v>DC</v>
      </c>
      <c r="I55" s="6">
        <f>[1]THP!$K64</f>
        <v>4138022</v>
      </c>
      <c r="J55" s="6">
        <f t="shared" si="1"/>
        <v>4138022</v>
      </c>
      <c r="K55" s="6">
        <f>[1]OToT!$E61</f>
        <v>0</v>
      </c>
      <c r="L55" s="8">
        <f>[1]OToT!$D61</f>
        <v>944808.49132947973</v>
      </c>
      <c r="M55" s="8">
        <f>[1]OToT!$F61</f>
        <v>75000</v>
      </c>
      <c r="N55" s="6">
        <f t="shared" si="2"/>
        <v>5157830.49132948</v>
      </c>
      <c r="O55" s="8">
        <f>[1]Komisi!$D61</f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6">
        <f t="shared" si="3"/>
        <v>5157830.49132948</v>
      </c>
      <c r="W55" s="8">
        <f>[1]THP!$X64</f>
        <v>26055.012546150643</v>
      </c>
      <c r="X55" s="8">
        <f>[1]THP!$T64</f>
        <v>82760.44</v>
      </c>
      <c r="Y55" s="8">
        <f>[1]THP!$V64</f>
        <v>41380.22</v>
      </c>
      <c r="Z55" s="8">
        <f>[1]THP!$U64</f>
        <v>0</v>
      </c>
      <c r="AA55" s="8">
        <v>0</v>
      </c>
      <c r="AB55" s="8">
        <f>[1]THP!$AE64</f>
        <v>0</v>
      </c>
      <c r="AC55" s="8">
        <f t="shared" si="4"/>
        <v>5007634.8187833289</v>
      </c>
      <c r="AD55" s="6"/>
      <c r="AE55" s="6"/>
    </row>
    <row r="56" spans="1:31" x14ac:dyDescent="0.25">
      <c r="A56" s="5">
        <v>43641</v>
      </c>
      <c r="B56" s="7">
        <f>[1]THP!$B65</f>
        <v>10371</v>
      </c>
      <c r="C56" t="str">
        <f>[1]THP!$C65</f>
        <v xml:space="preserve">NOVA LINA SIMAMORA </v>
      </c>
      <c r="D56" s="7">
        <f t="shared" si="0"/>
        <v>10371</v>
      </c>
      <c r="E56" t="s">
        <v>28</v>
      </c>
      <c r="F56" t="str">
        <f>[1]THP!$F65</f>
        <v>BAYU</v>
      </c>
      <c r="G56">
        <f>[1]THP!$I65</f>
        <v>16</v>
      </c>
      <c r="H56" t="str">
        <f>[1]THP!$D65</f>
        <v>DC</v>
      </c>
      <c r="I56" s="6">
        <f>[1]THP!$K65</f>
        <v>4138022</v>
      </c>
      <c r="J56" s="6">
        <f t="shared" si="1"/>
        <v>4138022</v>
      </c>
      <c r="K56" s="6">
        <f>[1]OToT!$E62</f>
        <v>0</v>
      </c>
      <c r="L56" s="8">
        <f>[1]OToT!$D62</f>
        <v>944808.49132947973</v>
      </c>
      <c r="M56" s="8">
        <f>[1]OToT!$F62</f>
        <v>75000</v>
      </c>
      <c r="N56" s="6">
        <f t="shared" si="2"/>
        <v>5157830.49132948</v>
      </c>
      <c r="O56" s="8">
        <f>[1]Komisi!$D62</f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6">
        <f t="shared" si="3"/>
        <v>5157830.49132948</v>
      </c>
      <c r="W56" s="8">
        <f>[1]THP!$X65</f>
        <v>26055.012546150643</v>
      </c>
      <c r="X56" s="8">
        <f>[1]THP!$T65</f>
        <v>82760.44</v>
      </c>
      <c r="Y56" s="8">
        <f>[1]THP!$V65</f>
        <v>41380.22</v>
      </c>
      <c r="Z56" s="8">
        <f>[1]THP!$U65</f>
        <v>0</v>
      </c>
      <c r="AA56" s="8">
        <v>0</v>
      </c>
      <c r="AB56" s="8">
        <f>[1]THP!$AE65</f>
        <v>0</v>
      </c>
      <c r="AC56" s="8">
        <f t="shared" si="4"/>
        <v>5007634.8187833289</v>
      </c>
      <c r="AD56" s="6"/>
      <c r="AE56" s="6"/>
    </row>
    <row r="57" spans="1:31" x14ac:dyDescent="0.25">
      <c r="A57" s="5">
        <v>43641</v>
      </c>
      <c r="B57" s="7">
        <f>[1]THP!$B66</f>
        <v>10272</v>
      </c>
      <c r="C57" t="str">
        <f>[1]THP!$C66</f>
        <v>LISTIANA PRASTIWI</v>
      </c>
      <c r="D57" s="7">
        <f t="shared" si="0"/>
        <v>10272</v>
      </c>
      <c r="E57" t="s">
        <v>28</v>
      </c>
      <c r="F57" t="str">
        <f>[1]THP!$F66</f>
        <v>KOTOT</v>
      </c>
      <c r="G57">
        <f>[1]THP!$I66</f>
        <v>16</v>
      </c>
      <c r="H57" t="str">
        <f>[1]THP!$D66</f>
        <v>DC</v>
      </c>
      <c r="I57" s="6">
        <f>[1]THP!$K66</f>
        <v>4140000</v>
      </c>
      <c r="J57" s="6">
        <f t="shared" si="1"/>
        <v>4140000</v>
      </c>
      <c r="K57" s="6">
        <f>[1]OToT!$E63</f>
        <v>0</v>
      </c>
      <c r="L57" s="8">
        <f>[1]OToT!$D63</f>
        <v>945260.11560693651</v>
      </c>
      <c r="M57" s="8">
        <f>[1]OToT!$F63</f>
        <v>75000</v>
      </c>
      <c r="N57" s="6">
        <f t="shared" ref="N57:N60" si="5">SUM(J57:M57)</f>
        <v>5160260.1156069366</v>
      </c>
      <c r="O57" s="8">
        <f>[1]Komisi!$D63</f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6">
        <f t="shared" ref="V57:V60" si="6">SUM(N57:U57)</f>
        <v>5160260.1156069366</v>
      </c>
      <c r="W57" s="8">
        <f>[1]THP!$X66</f>
        <v>31969.315491329511</v>
      </c>
      <c r="X57" s="8">
        <f>[1]THP!$T66</f>
        <v>82800</v>
      </c>
      <c r="Y57" s="8">
        <f>[1]THP!$V66</f>
        <v>41400</v>
      </c>
      <c r="Z57" s="8">
        <f>[1]THP!$U66</f>
        <v>41400</v>
      </c>
      <c r="AA57" s="8">
        <v>0</v>
      </c>
      <c r="AB57" s="8">
        <f>[1]THP!$AE66</f>
        <v>0</v>
      </c>
      <c r="AC57" s="8">
        <f t="shared" ref="AC57:AC60" si="7">V57-W57-X57-Y57-Z57-AA57-AB57</f>
        <v>4962690.8001156067</v>
      </c>
    </row>
    <row r="58" spans="1:31" x14ac:dyDescent="0.25">
      <c r="A58" s="5">
        <v>43641</v>
      </c>
      <c r="B58" s="7">
        <f>[1]THP!$B67</f>
        <v>10245</v>
      </c>
      <c r="C58" t="str">
        <f>[1]THP!$C67</f>
        <v>ERNAWATI SAPUTRI</v>
      </c>
      <c r="D58" s="7">
        <f t="shared" si="0"/>
        <v>10245</v>
      </c>
      <c r="E58" t="s">
        <v>28</v>
      </c>
      <c r="F58" t="str">
        <f>[1]THP!$F67</f>
        <v>ROMLAH</v>
      </c>
      <c r="G58">
        <f>[1]THP!$I67</f>
        <v>16</v>
      </c>
      <c r="H58" t="str">
        <f>[1]THP!$D67</f>
        <v>DC</v>
      </c>
      <c r="I58" s="6">
        <f>[1]THP!$K67</f>
        <v>4140000</v>
      </c>
      <c r="J58" s="6">
        <f t="shared" si="1"/>
        <v>4140000</v>
      </c>
      <c r="K58" s="6">
        <f>[1]OToT!$E64</f>
        <v>0</v>
      </c>
      <c r="L58" s="8">
        <f>[1]OToT!$D64</f>
        <v>945260.11560693651</v>
      </c>
      <c r="M58" s="8">
        <f>[1]OToT!$F64</f>
        <v>75000</v>
      </c>
      <c r="N58" s="6">
        <f t="shared" si="5"/>
        <v>5160260.1156069366</v>
      </c>
      <c r="O58" s="8">
        <f>[1]Komisi!$D64</f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6">
        <f t="shared" si="6"/>
        <v>5160260.1156069366</v>
      </c>
      <c r="W58" s="8">
        <f>[1]THP!$X67</f>
        <v>26173.315491329504</v>
      </c>
      <c r="X58" s="8">
        <f>[1]THP!$T67</f>
        <v>82800</v>
      </c>
      <c r="Y58" s="8">
        <f>[1]THP!$V67</f>
        <v>41400</v>
      </c>
      <c r="Z58" s="8">
        <f>[1]THP!$U67</f>
        <v>0</v>
      </c>
      <c r="AA58" s="8">
        <v>0</v>
      </c>
      <c r="AB58" s="8">
        <f>[1]THP!$AE67</f>
        <v>0</v>
      </c>
      <c r="AC58" s="8">
        <f t="shared" si="7"/>
        <v>5009886.8001156067</v>
      </c>
    </row>
    <row r="59" spans="1:31" x14ac:dyDescent="0.25">
      <c r="A59" s="5">
        <v>43641</v>
      </c>
      <c r="B59" s="7">
        <f>[1]THP!$B68</f>
        <v>50009</v>
      </c>
      <c r="C59" t="str">
        <f>[1]THP!$C68</f>
        <v>Rusdi Risdiantoro</v>
      </c>
      <c r="D59" s="7">
        <f t="shared" si="0"/>
        <v>50009</v>
      </c>
      <c r="E59" t="s">
        <v>28</v>
      </c>
      <c r="F59" t="str">
        <f>[1]THP!$F68</f>
        <v>Security</v>
      </c>
      <c r="G59">
        <f>[1]THP!$I68</f>
        <v>16</v>
      </c>
      <c r="H59" t="str">
        <f>[1]THP!$D68</f>
        <v>SC</v>
      </c>
      <c r="I59" s="6">
        <f>[1]THP!$K68</f>
        <v>4138022</v>
      </c>
      <c r="J59" s="6">
        <f t="shared" si="1"/>
        <v>4138022</v>
      </c>
      <c r="K59" s="6">
        <f>[1]OToT!$E65</f>
        <v>0</v>
      </c>
      <c r="L59" s="8">
        <f>[1]OToT!$D65</f>
        <v>873050.88439306361</v>
      </c>
      <c r="M59" s="8">
        <f>[1]OToT!$F65</f>
        <v>75000</v>
      </c>
      <c r="N59" s="6">
        <f t="shared" si="5"/>
        <v>5086072.8843930634</v>
      </c>
      <c r="O59" s="8">
        <f>[1]Komisi!$D65</f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6">
        <f t="shared" si="6"/>
        <v>5086072.8843930634</v>
      </c>
      <c r="W59" s="8">
        <f>[1]THP!$X68</f>
        <v>0</v>
      </c>
      <c r="X59" s="8">
        <f>[1]THP!$T68</f>
        <v>82760.44</v>
      </c>
      <c r="Y59" s="8">
        <f>[1]THP!$V68</f>
        <v>41380.22</v>
      </c>
      <c r="Z59" s="8">
        <f>[1]THP!$U68</f>
        <v>41380.22</v>
      </c>
      <c r="AA59" s="8">
        <v>0</v>
      </c>
      <c r="AB59" s="8">
        <f>[1]THP!$AE68</f>
        <v>0</v>
      </c>
      <c r="AC59" s="8">
        <f t="shared" si="7"/>
        <v>4920552.0043930635</v>
      </c>
    </row>
    <row r="60" spans="1:31" x14ac:dyDescent="0.25">
      <c r="A60" s="5">
        <v>43641</v>
      </c>
      <c r="B60" s="7">
        <f>[1]THP!$B69</f>
        <v>50016</v>
      </c>
      <c r="C60" t="str">
        <f>[1]THP!$C69</f>
        <v>ROHMAT P</v>
      </c>
      <c r="D60" s="7">
        <f t="shared" si="0"/>
        <v>50016</v>
      </c>
      <c r="E60" t="s">
        <v>28</v>
      </c>
      <c r="F60" t="str">
        <f>[1]THP!$F69</f>
        <v>Office Boy</v>
      </c>
      <c r="G60">
        <f>[1]THP!$I69</f>
        <v>16</v>
      </c>
      <c r="H60" t="str">
        <f>[1]THP!$D69</f>
        <v>OB</v>
      </c>
      <c r="I60" s="6">
        <f>[1]THP!$K69</f>
        <v>0</v>
      </c>
      <c r="J60" s="6">
        <f t="shared" si="1"/>
        <v>0</v>
      </c>
      <c r="K60" s="6">
        <f>[1]OToT!$E66</f>
        <v>0</v>
      </c>
      <c r="L60" s="8">
        <f>[1]OToT!$D66</f>
        <v>591329.47976878611</v>
      </c>
      <c r="M60" s="8">
        <f>[1]OToT!$F66</f>
        <v>0</v>
      </c>
      <c r="N60" s="6">
        <f t="shared" si="5"/>
        <v>591329.47976878611</v>
      </c>
      <c r="O60" s="8">
        <f>[1]Komisi!$D66</f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6">
        <f t="shared" si="6"/>
        <v>591329.47976878611</v>
      </c>
      <c r="W60" s="8">
        <f>[1]THP!$X69</f>
        <v>0</v>
      </c>
      <c r="X60" s="8">
        <f>[1]THP!$T69</f>
        <v>0</v>
      </c>
      <c r="Y60" s="8">
        <f>[1]THP!$V69</f>
        <v>0</v>
      </c>
      <c r="Z60" s="8">
        <f>[1]THP!$U69</f>
        <v>0</v>
      </c>
      <c r="AA60" s="8">
        <v>0</v>
      </c>
      <c r="AB60" s="8">
        <f>[1]THP!$AE69</f>
        <v>0</v>
      </c>
      <c r="AC60" s="8">
        <f t="shared" si="7"/>
        <v>591329.47976878611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2018-08-03T03:02:52Z</dcterms:created>
  <dcterms:modified xsi:type="dcterms:W3CDTF">2019-07-25T02:18:20Z</dcterms:modified>
  <cp:category/>
  <cp:contentStatus/>
</cp:coreProperties>
</file>