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 firstSheet="1"/>
  </bookViews>
  <sheets>
    <sheet name="表10-7" sheetId="1" r:id="rId1"/>
    <sheet name="110kV所属公司容载比" sheetId="4" r:id="rId2"/>
    <sheet name="所属公司110kV容量|负荷" sheetId="2" r:id="rId3"/>
    <sheet name="厂站实体供电区域分类容量|负荷" sheetId="3" r:id="rId4"/>
  </sheets>
  <calcPr calcId="152511"/>
</workbook>
</file>

<file path=xl/calcChain.xml><?xml version="1.0" encoding="utf-8"?>
<calcChain xmlns="http://schemas.openxmlformats.org/spreadsheetml/2006/main">
  <c r="D2" i="4" l="1"/>
  <c r="D29" i="1" l="1"/>
  <c r="D26" i="1"/>
  <c r="D23" i="1"/>
  <c r="D20" i="1"/>
  <c r="D17" i="1"/>
  <c r="D14" i="1"/>
  <c r="D8" i="1"/>
  <c r="D9" i="4"/>
  <c r="D8" i="4"/>
  <c r="D7" i="4"/>
  <c r="C9" i="4"/>
  <c r="C8" i="4"/>
  <c r="C7" i="4"/>
  <c r="B9" i="4"/>
  <c r="B8" i="4"/>
  <c r="B7" i="4"/>
  <c r="D4" i="4"/>
  <c r="D5" i="4"/>
  <c r="C4" i="4"/>
  <c r="C5" i="4"/>
  <c r="D6" i="4"/>
  <c r="C6" i="4"/>
  <c r="B5" i="4"/>
  <c r="B4" i="4"/>
  <c r="C3" i="4"/>
  <c r="D3" i="4" s="1"/>
  <c r="C2" i="4"/>
  <c r="B3" i="4"/>
  <c r="B2" i="4"/>
  <c r="B6" i="4"/>
  <c r="D5" i="1" l="1"/>
</calcChain>
</file>

<file path=xl/sharedStrings.xml><?xml version="1.0" encoding="utf-8"?>
<sst xmlns="http://schemas.openxmlformats.org/spreadsheetml/2006/main" count="53" uniqueCount="30">
  <si>
    <r>
      <t>表</t>
    </r>
    <r>
      <rPr>
        <sz val="10.5"/>
        <color indexed="8"/>
        <rFont val="Times New Roman"/>
        <family val="1"/>
      </rPr>
      <t>10‑7   XXX</t>
    </r>
    <r>
      <rPr>
        <sz val="10.5"/>
        <color indexed="8"/>
        <rFont val="黑体"/>
        <family val="3"/>
        <charset val="134"/>
      </rPr>
      <t>省（市）</t>
    </r>
    <r>
      <rPr>
        <sz val="10.5"/>
        <color indexed="8"/>
        <rFont val="Times New Roman"/>
        <family val="1"/>
      </rPr>
      <t xml:space="preserve"> 35-110kV</t>
    </r>
    <r>
      <rPr>
        <sz val="10.5"/>
        <color indexed="8"/>
        <rFont val="黑体"/>
        <family val="3"/>
        <charset val="134"/>
      </rPr>
      <t>电网规划成效</t>
    </r>
    <phoneticPr fontId="4" type="noConversion"/>
  </si>
  <si>
    <t>编号</t>
  </si>
  <si>
    <t>类型</t>
  </si>
  <si>
    <t>年份</t>
  </si>
  <si>
    <t>容载比</t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</si>
  <si>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主变</t>
    </r>
  </si>
  <si>
    <r>
      <t>满足</t>
    </r>
    <r>
      <rPr>
        <sz val="10.5"/>
        <color indexed="8"/>
        <rFont val="Times New Roman"/>
        <family val="1"/>
      </rPr>
      <t>N-1</t>
    </r>
    <r>
      <rPr>
        <sz val="10.5"/>
        <color indexed="8"/>
        <rFont val="宋体"/>
        <family val="3"/>
        <charset val="134"/>
      </rPr>
      <t>线路</t>
    </r>
  </si>
  <si>
    <r>
      <t>比例（</t>
    </r>
    <r>
      <rPr>
        <sz val="10.5"/>
        <color indexed="8"/>
        <rFont val="Times New Roman"/>
        <family val="1"/>
      </rPr>
      <t>%</t>
    </r>
    <r>
      <rPr>
        <sz val="10.5"/>
        <color indexed="8"/>
        <rFont val="宋体"/>
        <family val="3"/>
        <charset val="134"/>
      </rPr>
      <t>）</t>
    </r>
  </si>
  <si>
    <t>110kV</t>
  </si>
  <si>
    <t>35kV</t>
  </si>
  <si>
    <t>市辖供电区</t>
  </si>
  <si>
    <t>县级供电区</t>
  </si>
  <si>
    <t>合计</t>
  </si>
  <si>
    <r>
      <t>其中：</t>
    </r>
    <r>
      <rPr>
        <sz val="10.5"/>
        <color indexed="8"/>
        <rFont val="Times New Roman"/>
        <family val="1"/>
      </rPr>
      <t>A+</t>
    </r>
  </si>
  <si>
    <t>A</t>
  </si>
  <si>
    <t>B</t>
  </si>
  <si>
    <t>C</t>
  </si>
  <si>
    <t>D</t>
  </si>
  <si>
    <t>E</t>
  </si>
  <si>
    <t>厂站实体.电压等级(电源站)</t>
  </si>
  <si>
    <t>容量(MVA)(求和)</t>
  </si>
  <si>
    <t>厂站实体.所属公司</t>
  </si>
  <si>
    <t>县级</t>
  </si>
  <si>
    <t>负荷(MW)(求和)</t>
  </si>
  <si>
    <t>厂站实体.供电区域分类</t>
  </si>
  <si>
    <t>县级</t>
    <phoneticPr fontId="3" type="noConversion"/>
  </si>
  <si>
    <t>市辖</t>
    <phoneticPr fontId="3" type="noConversion"/>
  </si>
  <si>
    <t>容量</t>
    <phoneticPr fontId="3" type="noConversion"/>
  </si>
  <si>
    <t>负荷</t>
    <phoneticPr fontId="3" type="noConversion"/>
  </si>
  <si>
    <t>容载比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</si>
</sst>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8" x14ac:knownFonts="1">
    <font>
      <sz val="11"/>
      <color theme="1"/>
      <name val="宋体"/>
      <family val="2"/>
      <scheme val="minor"/>
    </font>
    <font>
      <sz val="10.5"/>
      <color indexed="8"/>
      <name val="黑体"/>
      <family val="3"/>
      <charset val="134"/>
    </font>
    <font>
      <sz val="10.5"/>
      <color indexed="8"/>
      <name val="Times New Roman"/>
      <family val="1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indexed="8"/>
      <name val="宋体"/>
      <family val="3"/>
      <charset val="134"/>
    </font>
    <font>
      <sz val="10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  <protection locked="0"/>
    </xf>
    <xf numFmtId="0" fontId="5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8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30" sqref="D30"/>
    </sheetView>
  </sheetViews>
  <sheetFormatPr defaultRowHeight="13.5" x14ac:dyDescent="0.15"/>
  <sheetData>
    <row r="1" spans="1:9" x14ac:dyDescent="0.15">
      <c r="A1" s="3" t="s">
        <v>0</v>
      </c>
      <c r="B1" s="3"/>
      <c r="C1" s="3"/>
      <c r="D1" s="3"/>
      <c r="E1" s="3"/>
      <c r="F1" s="3"/>
      <c r="G1" s="3"/>
      <c r="H1" s="3"/>
      <c r="I1" s="3"/>
    </row>
    <row r="2" spans="1:9" x14ac:dyDescent="0.15">
      <c r="A2" s="4" t="s">
        <v>1</v>
      </c>
      <c r="B2" s="4" t="s">
        <v>2</v>
      </c>
      <c r="C2" s="4" t="s">
        <v>3</v>
      </c>
      <c r="D2" s="4" t="s">
        <v>4</v>
      </c>
      <c r="E2" s="4"/>
      <c r="F2" s="4" t="s">
        <v>5</v>
      </c>
      <c r="G2" s="4"/>
      <c r="H2" s="4" t="s">
        <v>6</v>
      </c>
      <c r="I2" s="4"/>
    </row>
    <row r="3" spans="1:9" x14ac:dyDescent="0.15">
      <c r="A3" s="4"/>
      <c r="B3" s="4"/>
      <c r="C3" s="4"/>
      <c r="D3" s="4"/>
      <c r="E3" s="4"/>
      <c r="F3" s="4" t="s">
        <v>7</v>
      </c>
      <c r="G3" s="4"/>
      <c r="H3" s="4" t="s">
        <v>7</v>
      </c>
      <c r="I3" s="4"/>
    </row>
    <row r="4" spans="1:9" x14ac:dyDescent="0.15">
      <c r="A4" s="4"/>
      <c r="B4" s="4"/>
      <c r="C4" s="4"/>
      <c r="D4" s="1" t="s">
        <v>8</v>
      </c>
      <c r="E4" s="1" t="s">
        <v>9</v>
      </c>
      <c r="F4" s="1" t="s">
        <v>8</v>
      </c>
      <c r="G4" s="1" t="s">
        <v>9</v>
      </c>
      <c r="H4" s="1" t="s">
        <v>8</v>
      </c>
      <c r="I4" s="1" t="s">
        <v>9</v>
      </c>
    </row>
    <row r="5" spans="1:9" x14ac:dyDescent="0.15">
      <c r="A5" s="5">
        <v>1</v>
      </c>
      <c r="B5" s="4" t="s">
        <v>10</v>
      </c>
      <c r="C5" s="1">
        <v>2012</v>
      </c>
      <c r="D5" s="1">
        <f>IF(ISERROR('110kV所属公司容载比'!D2),"",'110kV所属公司容载比'!D2)</f>
        <v>4.1227229146692235</v>
      </c>
      <c r="E5" s="1"/>
      <c r="F5" s="1"/>
      <c r="G5" s="1"/>
      <c r="H5" s="1"/>
      <c r="I5" s="1"/>
    </row>
    <row r="6" spans="1:9" x14ac:dyDescent="0.15">
      <c r="A6" s="5"/>
      <c r="B6" s="4"/>
      <c r="C6" s="1">
        <v>2015</v>
      </c>
      <c r="D6" s="1"/>
      <c r="E6" s="1"/>
      <c r="F6" s="1"/>
      <c r="G6" s="1"/>
      <c r="H6" s="1"/>
      <c r="I6" s="1"/>
    </row>
    <row r="7" spans="1:9" x14ac:dyDescent="0.15">
      <c r="A7" s="5"/>
      <c r="B7" s="4"/>
      <c r="C7" s="1">
        <v>2020</v>
      </c>
      <c r="D7" s="1"/>
      <c r="E7" s="1"/>
      <c r="F7" s="1"/>
      <c r="G7" s="1"/>
      <c r="H7" s="1"/>
      <c r="I7" s="1"/>
    </row>
    <row r="8" spans="1:9" x14ac:dyDescent="0.15">
      <c r="A8" s="5">
        <v>2</v>
      </c>
      <c r="B8" s="4" t="s">
        <v>11</v>
      </c>
      <c r="C8" s="1">
        <v>2012</v>
      </c>
      <c r="D8" s="2">
        <f>IF(ISERROR('110kV所属公司容载比'!D3),"",'110kV所属公司容载比'!D3)</f>
        <v>0</v>
      </c>
      <c r="E8" s="1"/>
      <c r="F8" s="1"/>
      <c r="G8" s="1"/>
      <c r="H8" s="1"/>
      <c r="I8" s="1"/>
    </row>
    <row r="9" spans="1:9" x14ac:dyDescent="0.15">
      <c r="A9" s="5"/>
      <c r="B9" s="4"/>
      <c r="C9" s="1">
        <v>2015</v>
      </c>
      <c r="D9" s="1"/>
      <c r="E9" s="1"/>
      <c r="F9" s="1"/>
      <c r="G9" s="1"/>
      <c r="H9" s="1"/>
      <c r="I9" s="1"/>
    </row>
    <row r="10" spans="1:9" x14ac:dyDescent="0.15">
      <c r="A10" s="5"/>
      <c r="B10" s="4"/>
      <c r="C10" s="1">
        <v>2020</v>
      </c>
      <c r="D10" s="1"/>
      <c r="E10" s="1"/>
      <c r="F10" s="1"/>
      <c r="G10" s="1"/>
      <c r="H10" s="1"/>
      <c r="I10" s="1"/>
    </row>
    <row r="11" spans="1:9" x14ac:dyDescent="0.15">
      <c r="A11" s="5">
        <v>3</v>
      </c>
      <c r="B11" s="4" t="s">
        <v>12</v>
      </c>
      <c r="C11" s="1">
        <v>2012</v>
      </c>
      <c r="D11" s="1"/>
      <c r="E11" s="1"/>
      <c r="F11" s="1"/>
      <c r="G11" s="1"/>
      <c r="H11" s="1"/>
      <c r="I11" s="1"/>
    </row>
    <row r="12" spans="1:9" x14ac:dyDescent="0.15">
      <c r="A12" s="5"/>
      <c r="B12" s="4"/>
      <c r="C12" s="1">
        <v>2015</v>
      </c>
      <c r="D12" s="1"/>
      <c r="E12" s="1"/>
      <c r="F12" s="1"/>
      <c r="G12" s="1"/>
      <c r="H12" s="1"/>
      <c r="I12" s="1"/>
    </row>
    <row r="13" spans="1:9" x14ac:dyDescent="0.15">
      <c r="A13" s="5"/>
      <c r="B13" s="4"/>
      <c r="C13" s="1">
        <v>2020</v>
      </c>
      <c r="D13" s="1"/>
      <c r="E13" s="1"/>
      <c r="F13" s="1"/>
      <c r="G13" s="1"/>
      <c r="H13" s="1"/>
      <c r="I13" s="1"/>
    </row>
    <row r="14" spans="1:9" x14ac:dyDescent="0.15">
      <c r="A14" s="5">
        <v>3.1</v>
      </c>
      <c r="B14" s="6" t="s">
        <v>13</v>
      </c>
      <c r="C14" s="1">
        <v>2012</v>
      </c>
      <c r="D14" s="2" t="str">
        <f>IF(ISERROR('110kV所属公司容载比'!D4),"",'110kV所属公司容载比'!D4)</f>
        <v/>
      </c>
      <c r="E14" s="1"/>
      <c r="F14" s="1"/>
      <c r="G14" s="1"/>
      <c r="H14" s="1"/>
      <c r="I14" s="1"/>
    </row>
    <row r="15" spans="1:9" x14ac:dyDescent="0.15">
      <c r="A15" s="5"/>
      <c r="B15" s="6"/>
      <c r="C15" s="1">
        <v>2015</v>
      </c>
      <c r="D15" s="1"/>
      <c r="E15" s="1"/>
      <c r="F15" s="1"/>
      <c r="G15" s="1"/>
      <c r="H15" s="1"/>
      <c r="I15" s="1"/>
    </row>
    <row r="16" spans="1:9" x14ac:dyDescent="0.15">
      <c r="A16" s="5"/>
      <c r="B16" s="6"/>
      <c r="C16" s="1">
        <v>2020</v>
      </c>
      <c r="D16" s="1"/>
      <c r="E16" s="1"/>
      <c r="F16" s="1"/>
      <c r="G16" s="1"/>
      <c r="H16" s="1"/>
      <c r="I16" s="1"/>
    </row>
    <row r="17" spans="1:9" x14ac:dyDescent="0.15">
      <c r="A17" s="5">
        <v>3.2</v>
      </c>
      <c r="B17" s="7" t="s">
        <v>14</v>
      </c>
      <c r="C17" s="1">
        <v>2012</v>
      </c>
      <c r="D17" s="2" t="str">
        <f>IF(ISERROR('110kV所属公司容载比'!D5),"",'110kV所属公司容载比'!D5)</f>
        <v/>
      </c>
      <c r="E17" s="1"/>
      <c r="F17" s="1"/>
      <c r="G17" s="1"/>
      <c r="H17" s="1"/>
      <c r="I17" s="1"/>
    </row>
    <row r="18" spans="1:9" x14ac:dyDescent="0.15">
      <c r="A18" s="5"/>
      <c r="B18" s="7"/>
      <c r="C18" s="1">
        <v>2015</v>
      </c>
      <c r="D18" s="1"/>
      <c r="E18" s="1"/>
      <c r="F18" s="1"/>
      <c r="G18" s="1"/>
      <c r="H18" s="1"/>
      <c r="I18" s="1"/>
    </row>
    <row r="19" spans="1:9" x14ac:dyDescent="0.15">
      <c r="A19" s="5"/>
      <c r="B19" s="7"/>
      <c r="C19" s="1">
        <v>2020</v>
      </c>
      <c r="D19" s="1"/>
      <c r="E19" s="1"/>
      <c r="F19" s="1"/>
      <c r="G19" s="1"/>
      <c r="H19" s="1"/>
      <c r="I19" s="1"/>
    </row>
    <row r="20" spans="1:9" x14ac:dyDescent="0.15">
      <c r="A20" s="5">
        <v>3.3</v>
      </c>
      <c r="B20" s="7" t="s">
        <v>15</v>
      </c>
      <c r="C20" s="1">
        <v>2012</v>
      </c>
      <c r="D20" s="2">
        <f>IF(ISERROR('110kV所属公司容载比'!D6),"",'110kV所属公司容载比'!D6)</f>
        <v>0</v>
      </c>
      <c r="E20" s="1"/>
      <c r="F20" s="1"/>
      <c r="G20" s="1"/>
      <c r="H20" s="1"/>
      <c r="I20" s="1"/>
    </row>
    <row r="21" spans="1:9" x14ac:dyDescent="0.15">
      <c r="A21" s="5"/>
      <c r="B21" s="7"/>
      <c r="C21" s="1">
        <v>2015</v>
      </c>
      <c r="D21" s="1"/>
      <c r="E21" s="1"/>
      <c r="F21" s="1"/>
      <c r="G21" s="1"/>
      <c r="H21" s="1"/>
      <c r="I21" s="1"/>
    </row>
    <row r="22" spans="1:9" x14ac:dyDescent="0.15">
      <c r="A22" s="5"/>
      <c r="B22" s="7"/>
      <c r="C22" s="1">
        <v>2020</v>
      </c>
      <c r="D22" s="1"/>
      <c r="E22" s="1"/>
      <c r="F22" s="1"/>
      <c r="G22" s="1"/>
      <c r="H22" s="1"/>
      <c r="I22" s="1"/>
    </row>
    <row r="23" spans="1:9" x14ac:dyDescent="0.15">
      <c r="A23" s="5">
        <v>3.4</v>
      </c>
      <c r="B23" s="7" t="s">
        <v>16</v>
      </c>
      <c r="C23" s="1">
        <v>2012</v>
      </c>
      <c r="D23" s="2" t="str">
        <f>IF(ISERROR('110kV所属公司容载比'!D7),"",'110kV所属公司容载比'!D7)</f>
        <v/>
      </c>
      <c r="E23" s="1"/>
      <c r="F23" s="1"/>
      <c r="G23" s="1"/>
      <c r="H23" s="1"/>
      <c r="I23" s="1"/>
    </row>
    <row r="24" spans="1:9" x14ac:dyDescent="0.15">
      <c r="A24" s="5"/>
      <c r="B24" s="7"/>
      <c r="C24" s="1">
        <v>2015</v>
      </c>
      <c r="D24" s="1"/>
      <c r="E24" s="1"/>
      <c r="F24" s="1"/>
      <c r="G24" s="1"/>
      <c r="H24" s="1"/>
      <c r="I24" s="1"/>
    </row>
    <row r="25" spans="1:9" x14ac:dyDescent="0.15">
      <c r="A25" s="5"/>
      <c r="B25" s="7"/>
      <c r="C25" s="1">
        <v>2020</v>
      </c>
      <c r="D25" s="1"/>
      <c r="E25" s="1"/>
      <c r="F25" s="1"/>
      <c r="G25" s="1"/>
      <c r="H25" s="1"/>
      <c r="I25" s="1"/>
    </row>
    <row r="26" spans="1:9" x14ac:dyDescent="0.15">
      <c r="A26" s="5">
        <v>3.5</v>
      </c>
      <c r="B26" s="7" t="s">
        <v>17</v>
      </c>
      <c r="C26" s="1">
        <v>2012</v>
      </c>
      <c r="D26" s="2" t="str">
        <f>IF(ISERROR('110kV所属公司容载比'!D8),"",'110kV所属公司容载比'!D8)</f>
        <v/>
      </c>
      <c r="E26" s="1"/>
      <c r="F26" s="1"/>
      <c r="G26" s="1"/>
      <c r="H26" s="1"/>
      <c r="I26" s="1"/>
    </row>
    <row r="27" spans="1:9" x14ac:dyDescent="0.15">
      <c r="A27" s="5"/>
      <c r="B27" s="7"/>
      <c r="C27" s="1">
        <v>2015</v>
      </c>
      <c r="D27" s="1"/>
      <c r="E27" s="1"/>
      <c r="F27" s="1"/>
      <c r="G27" s="1"/>
      <c r="H27" s="1"/>
      <c r="I27" s="1"/>
    </row>
    <row r="28" spans="1:9" x14ac:dyDescent="0.15">
      <c r="A28" s="5"/>
      <c r="B28" s="7"/>
      <c r="C28" s="1">
        <v>2020</v>
      </c>
      <c r="D28" s="1"/>
      <c r="E28" s="1"/>
      <c r="F28" s="1"/>
      <c r="G28" s="1"/>
      <c r="H28" s="1"/>
      <c r="I28" s="1"/>
    </row>
    <row r="29" spans="1:9" x14ac:dyDescent="0.15">
      <c r="A29" s="5">
        <v>3.6</v>
      </c>
      <c r="B29" s="7" t="s">
        <v>18</v>
      </c>
      <c r="C29" s="1">
        <v>2012</v>
      </c>
      <c r="D29" s="2" t="str">
        <f>IF(ISERROR('110kV所属公司容载比'!D9),"",'110kV所属公司容载比'!D9)</f>
        <v/>
      </c>
      <c r="E29" s="1"/>
      <c r="F29" s="1"/>
      <c r="G29" s="1"/>
      <c r="H29" s="1"/>
      <c r="I29" s="1"/>
    </row>
    <row r="30" spans="1:9" x14ac:dyDescent="0.15">
      <c r="A30" s="5"/>
      <c r="B30" s="7"/>
      <c r="C30" s="1">
        <v>2015</v>
      </c>
      <c r="D30" s="1"/>
      <c r="E30" s="1"/>
      <c r="F30" s="1"/>
      <c r="G30" s="1"/>
      <c r="H30" s="1"/>
      <c r="I30" s="1"/>
    </row>
    <row r="31" spans="1:9" x14ac:dyDescent="0.15">
      <c r="A31" s="5"/>
      <c r="B31" s="7"/>
      <c r="C31" s="1">
        <v>2020</v>
      </c>
      <c r="D31" s="1"/>
      <c r="E31" s="1"/>
      <c r="F31" s="1"/>
      <c r="G31" s="1"/>
      <c r="H31" s="1"/>
      <c r="I31" s="1"/>
    </row>
  </sheetData>
  <mergeCells count="27">
    <mergeCell ref="A23:A25"/>
    <mergeCell ref="B23:B25"/>
    <mergeCell ref="A26:A28"/>
    <mergeCell ref="B26:B28"/>
    <mergeCell ref="A29:A31"/>
    <mergeCell ref="B29:B31"/>
    <mergeCell ref="A14:A16"/>
    <mergeCell ref="B14:B16"/>
    <mergeCell ref="A17:A19"/>
    <mergeCell ref="B17:B19"/>
    <mergeCell ref="A20:A22"/>
    <mergeCell ref="B20:B22"/>
    <mergeCell ref="A5:A7"/>
    <mergeCell ref="B5:B7"/>
    <mergeCell ref="A8:A10"/>
    <mergeCell ref="B8:B10"/>
    <mergeCell ref="A11:A13"/>
    <mergeCell ref="B11:B13"/>
    <mergeCell ref="A1:I1"/>
    <mergeCell ref="A2:A4"/>
    <mergeCell ref="B2:B4"/>
    <mergeCell ref="C2:C4"/>
    <mergeCell ref="D2:E3"/>
    <mergeCell ref="F2:G2"/>
    <mergeCell ref="H2:I2"/>
    <mergeCell ref="F3:G3"/>
    <mergeCell ref="H3:I3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3" sqref="D3"/>
    </sheetView>
  </sheetViews>
  <sheetFormatPr defaultRowHeight="13.5" x14ac:dyDescent="0.15"/>
  <sheetData>
    <row r="1" spans="1:4" x14ac:dyDescent="0.15">
      <c r="A1"/>
      <c r="B1" t="s">
        <v>27</v>
      </c>
      <c r="C1" t="s">
        <v>28</v>
      </c>
      <c r="D1" t="s">
        <v>29</v>
      </c>
    </row>
    <row r="2" spans="1:4" x14ac:dyDescent="0.15">
      <c r="A2" t="s">
        <v>25</v>
      </c>
      <c r="B2">
        <f>INDEX('所属公司110kV容量|负荷'!$B$2:$B$5,MATCH(A2,'所属公司110kV容量|负荷'!$D$2:$D$7,0))</f>
        <v>1043</v>
      </c>
      <c r="C2">
        <f>INDEX('所属公司110kV容量|负荷'!C2:C5,MATCH(A2,'所属公司110kV容量|负荷'!$D$2:$D$7,0))</f>
        <v>43</v>
      </c>
      <c r="D2">
        <f>C2 * 100/B2</f>
        <v>4.1227229146692235</v>
      </c>
    </row>
    <row r="3" spans="1:4" x14ac:dyDescent="0.15">
      <c r="A3" t="s">
        <v>26</v>
      </c>
      <c r="B3">
        <f>INDEX('所属公司110kV容量|负荷'!B2:B6,MATCH(A3,'所属公司110kV容量|负荷'!$D$2:$D$8,0))</f>
        <v>55</v>
      </c>
      <c r="C3">
        <f>INDEX('所属公司110kV容量|负荷'!$C$2:$C$5,MATCH(A3,'所属公司110kV容量|负荷'!$D$2:$D$7,0))</f>
        <v>0</v>
      </c>
      <c r="D3">
        <f t="shared" ref="D2:D9" si="0">C3/B3</f>
        <v>0</v>
      </c>
    </row>
    <row r="4" spans="1:4" x14ac:dyDescent="0.15">
      <c r="A4">
        <v>0</v>
      </c>
      <c r="B4" t="e">
        <f>INDEX('厂站实体供电区域分类容量|负荷'!$B$2:$B$7,MATCH(A4,'厂站实体供电区域分类容量|负荷'!$D$2:$D$8,0))</f>
        <v>#N/A</v>
      </c>
      <c r="C4" t="e">
        <f>INDEX('厂站实体供电区域分类容量|负荷'!$C$2:$C$7,MATCH(A4,'厂站实体供电区域分类容量|负荷'!$D$2:$D$8,0))</f>
        <v>#N/A</v>
      </c>
      <c r="D4" t="e">
        <f t="shared" si="0"/>
        <v>#N/A</v>
      </c>
    </row>
    <row r="5" spans="1:4" x14ac:dyDescent="0.15">
      <c r="A5">
        <v>1</v>
      </c>
      <c r="B5" t="e">
        <f>INDEX('厂站实体供电区域分类容量|负荷'!$B$2:$B$7,MATCH(A5,'厂站实体供电区域分类容量|负荷'!$D$2:$D$8,0))</f>
        <v>#N/A</v>
      </c>
      <c r="C5" t="e">
        <f>INDEX('厂站实体供电区域分类容量|负荷'!$C$2:$C$7,MATCH(A5,'厂站实体供电区域分类容量|负荷'!$D$2:$D$8,0))</f>
        <v>#N/A</v>
      </c>
      <c r="D5" t="e">
        <f t="shared" si="0"/>
        <v>#N/A</v>
      </c>
    </row>
    <row r="6" spans="1:4" x14ac:dyDescent="0.15">
      <c r="A6">
        <v>2</v>
      </c>
      <c r="B6">
        <f>INDEX('厂站实体供电区域分类容量|负荷'!$B$2:$B$7,MATCH(A6,'厂站实体供电区域分类容量|负荷'!$D$2:$D$8,0))</f>
        <v>1043</v>
      </c>
      <c r="C6">
        <f>INDEX('厂站实体供电区域分类容量|负荷'!$C$2:$C$7,MATCH(A6,'厂站实体供电区域分类容量|负荷'!$D$2:$D$8,0))</f>
        <v>0</v>
      </c>
      <c r="D6">
        <f t="shared" si="0"/>
        <v>0</v>
      </c>
    </row>
    <row r="7" spans="1:4" x14ac:dyDescent="0.15">
      <c r="A7">
        <v>3</v>
      </c>
      <c r="B7" t="e">
        <f>INDEX('厂站实体供电区域分类容量|负荷'!$B$2:$B$7,MATCH(A7,'厂站实体供电区域分类容量|负荷'!$D$2:$D$8,0))</f>
        <v>#N/A</v>
      </c>
      <c r="C7" t="e">
        <f>INDEX('厂站实体供电区域分类容量|负荷'!$C$2:$C$7,MATCH(A7,'厂站实体供电区域分类容量|负荷'!$D$2:$D$8,0))</f>
        <v>#N/A</v>
      </c>
      <c r="D7" t="e">
        <f t="shared" si="0"/>
        <v>#N/A</v>
      </c>
    </row>
    <row r="8" spans="1:4" x14ac:dyDescent="0.15">
      <c r="A8">
        <v>4</v>
      </c>
      <c r="B8" t="e">
        <f>INDEX('厂站实体供电区域分类容量|负荷'!$B$2:$B$7,MATCH(A8,'厂站实体供电区域分类容量|负荷'!$D$2:$D$8,0))</f>
        <v>#N/A</v>
      </c>
      <c r="C8" t="e">
        <f>INDEX('厂站实体供电区域分类容量|负荷'!$C$2:$C$7,MATCH(A8,'厂站实体供电区域分类容量|负荷'!$D$2:$D$8,0))</f>
        <v>#N/A</v>
      </c>
      <c r="D8" t="e">
        <f t="shared" si="0"/>
        <v>#N/A</v>
      </c>
    </row>
    <row r="9" spans="1:4" x14ac:dyDescent="0.15">
      <c r="A9">
        <v>5</v>
      </c>
      <c r="B9" t="e">
        <f>INDEX('厂站实体供电区域分类容量|负荷'!$B$2:$B$7,MATCH(A9,'厂站实体供电区域分类容量|负荷'!$D$2:$D$8,0))</f>
        <v>#N/A</v>
      </c>
      <c r="C9" t="e">
        <f>INDEX('厂站实体供电区域分类容量|负荷'!$C$2:$C$7,MATCH(A9,'厂站实体供电区域分类容量|负荷'!$D$2:$D$8,0))</f>
        <v>#N/A</v>
      </c>
      <c r="D9" t="e">
        <f t="shared" si="0"/>
        <v>#N/A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C9" sqref="C9"/>
    </sheetView>
  </sheetViews>
  <sheetFormatPr defaultRowHeight="13.5" x14ac:dyDescent="0.15"/>
  <cols>
    <col min="1" max="1" bestFit="true" customWidth="true" width="26.75" collapsed="true"/>
    <col min="2" max="2" bestFit="true" customWidth="true" width="16.625" collapsed="true"/>
    <col min="3" max="3" bestFit="true" customWidth="true" width="15.5" collapsed="true"/>
    <col min="4" max="4" bestFit="true" customWidth="true" width="18.375" collapsed="true"/>
  </cols>
  <sheetData>
    <row r="1">
      <c r="A1" t="s">
        <v>19</v>
      </c>
      <c r="B1" t="s">
        <v>20</v>
      </c>
      <c r="C1" t="s">
        <v>23</v>
      </c>
      <c r="D1" t="s">
        <v>21</v>
      </c>
    </row>
    <row r="2">
      <c r="A2" t="s">
        <v>8</v>
      </c>
      <c r="B2" t="n">
        <v>1043.0</v>
      </c>
      <c r="C2" t="n">
        <v>0.0</v>
      </c>
      <c r="D2" t="s">
        <v>22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defaultRowHeight="13.5" x14ac:dyDescent="0.15"/>
  <cols>
    <col min="1" max="1" bestFit="true" customWidth="true" width="26.75" collapsed="true"/>
    <col min="2" max="2" bestFit="true" customWidth="true" width="16.625" collapsed="true"/>
    <col min="3" max="3" bestFit="true" customWidth="true" width="15.5" collapsed="true"/>
    <col min="4" max="4" bestFit="true" customWidth="true" width="22.5" collapsed="true"/>
  </cols>
  <sheetData>
    <row r="1">
      <c r="A1" t="s">
        <v>19</v>
      </c>
      <c r="B1" t="s">
        <v>20</v>
      </c>
      <c r="C1" t="s">
        <v>23</v>
      </c>
      <c r="D1" t="s">
        <v>24</v>
      </c>
    </row>
    <row r="2">
      <c r="A2" t="s">
        <v>8</v>
      </c>
      <c r="B2" t="n">
        <v>1043.0</v>
      </c>
      <c r="C2" t="n">
        <v>0.0</v>
      </c>
      <c r="D2" t="n">
        <v>2.0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表10-7</vt:lpstr>
      <vt:lpstr>110kV所属公司容载比</vt:lpstr>
      <vt:lpstr>所属公司110kV容量|负荷</vt:lpstr>
      <vt:lpstr>厂站实体供电区域分类容量|负荷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2016-04-20T07:37:06Z</dcterms:modified>
</cp:coreProperties>
</file>