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D:\workspaceAll\netBeans\ReportRelease-2\JavaWorkspace\reportWorkspace\middle\"/>
    </mc:Choice>
  </mc:AlternateContent>
  <bookViews>
    <workbookView xWindow="6450" yWindow="105" windowWidth="10320" windowHeight="6495"/>
  </bookViews>
  <sheets>
    <sheet name="表3-26" sheetId="1" r:id="rId1"/>
    <sheet name="表3-29" sheetId="3" r:id="rId2"/>
    <sheet name="表3-31" sheetId="4" r:id="rId3"/>
    <sheet name="厂站实体" sheetId="2" r:id="rId4"/>
    <sheet name="配变" sheetId="5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" i="5"/>
  <c r="B3" i="5"/>
  <c r="C3" i="5"/>
  <c r="D3" i="5"/>
  <c r="H3" i="5" s="1"/>
  <c r="E3" i="5"/>
  <c r="G3" i="5"/>
  <c r="B4" i="5"/>
  <c r="C4" i="5"/>
  <c r="D4" i="5"/>
  <c r="E4" i="5"/>
  <c r="G4" i="5"/>
  <c r="B5" i="5"/>
  <c r="C5" i="5"/>
  <c r="D5" i="5"/>
  <c r="E5" i="5"/>
  <c r="G5" i="5"/>
  <c r="B6" i="5"/>
  <c r="C6" i="5"/>
  <c r="D6" i="5"/>
  <c r="E6" i="5"/>
  <c r="G6" i="5"/>
  <c r="B7" i="5"/>
  <c r="C7" i="5"/>
  <c r="D7" i="5"/>
  <c r="H7" i="5" s="1"/>
  <c r="E7" i="5"/>
  <c r="G7" i="5"/>
  <c r="B8" i="5"/>
  <c r="C8" i="5"/>
  <c r="D8" i="5"/>
  <c r="E8" i="5"/>
  <c r="G8" i="5"/>
  <c r="B9" i="5"/>
  <c r="C9" i="5"/>
  <c r="D9" i="5"/>
  <c r="E9" i="5"/>
  <c r="G9" i="5"/>
  <c r="B10" i="5"/>
  <c r="C10" i="5"/>
  <c r="D10" i="5"/>
  <c r="E10" i="5"/>
  <c r="G10" i="5"/>
  <c r="B11" i="5"/>
  <c r="C11" i="5"/>
  <c r="D11" i="5"/>
  <c r="H11" i="5" s="1"/>
  <c r="E11" i="5"/>
  <c r="G11" i="5"/>
  <c r="B12" i="5"/>
  <c r="C12" i="5"/>
  <c r="D12" i="5"/>
  <c r="E12" i="5"/>
  <c r="G12" i="5"/>
  <c r="B13" i="5"/>
  <c r="C13" i="5"/>
  <c r="D13" i="5"/>
  <c r="E13" i="5"/>
  <c r="G13" i="5"/>
  <c r="B14" i="5"/>
  <c r="C14" i="5"/>
  <c r="D14" i="5"/>
  <c r="E14" i="5"/>
  <c r="G14" i="5"/>
  <c r="B15" i="5"/>
  <c r="C15" i="5"/>
  <c r="D15" i="5"/>
  <c r="H15" i="5" s="1"/>
  <c r="E15" i="5"/>
  <c r="G15" i="5"/>
  <c r="B16" i="5"/>
  <c r="C16" i="5"/>
  <c r="D16" i="5"/>
  <c r="E16" i="5"/>
  <c r="G16" i="5"/>
  <c r="B17" i="5"/>
  <c r="C17" i="5"/>
  <c r="D17" i="5"/>
  <c r="E17" i="5"/>
  <c r="G17" i="5"/>
  <c r="B18" i="5"/>
  <c r="C18" i="5"/>
  <c r="D18" i="5"/>
  <c r="E18" i="5"/>
  <c r="G18" i="5"/>
  <c r="B19" i="5"/>
  <c r="C19" i="5"/>
  <c r="D19" i="5"/>
  <c r="H19" i="5" s="1"/>
  <c r="E19" i="5"/>
  <c r="G19" i="5"/>
  <c r="B20" i="5"/>
  <c r="C20" i="5"/>
  <c r="D20" i="5"/>
  <c r="E20" i="5"/>
  <c r="G20" i="5"/>
  <c r="B21" i="5"/>
  <c r="C21" i="5"/>
  <c r="D21" i="5"/>
  <c r="E21" i="5"/>
  <c r="G21" i="5"/>
  <c r="B22" i="5"/>
  <c r="C22" i="5"/>
  <c r="D22" i="5"/>
  <c r="E22" i="5"/>
  <c r="G22" i="5"/>
  <c r="B23" i="5"/>
  <c r="C23" i="5"/>
  <c r="D23" i="5"/>
  <c r="H23" i="5" s="1"/>
  <c r="E23" i="5"/>
  <c r="G23" i="5"/>
  <c r="B24" i="5"/>
  <c r="C24" i="5"/>
  <c r="D24" i="5"/>
  <c r="E24" i="5"/>
  <c r="G24" i="5"/>
  <c r="B25" i="5"/>
  <c r="C25" i="5"/>
  <c r="D25" i="5"/>
  <c r="E25" i="5"/>
  <c r="G25" i="5"/>
  <c r="B26" i="5"/>
  <c r="C26" i="5"/>
  <c r="D26" i="5"/>
  <c r="E26" i="5"/>
  <c r="G26" i="5"/>
  <c r="B27" i="5"/>
  <c r="C27" i="5"/>
  <c r="D27" i="5"/>
  <c r="H27" i="5" s="1"/>
  <c r="E27" i="5"/>
  <c r="G27" i="5"/>
  <c r="B28" i="5"/>
  <c r="C28" i="5"/>
  <c r="D28" i="5"/>
  <c r="H28" i="5" s="1"/>
  <c r="E28" i="5"/>
  <c r="G28" i="5"/>
  <c r="B29" i="5"/>
  <c r="C29" i="5"/>
  <c r="D29" i="5"/>
  <c r="E29" i="5"/>
  <c r="G29" i="5"/>
  <c r="B30" i="5"/>
  <c r="C30" i="5"/>
  <c r="D30" i="5"/>
  <c r="E30" i="5"/>
  <c r="G30" i="5"/>
  <c r="B31" i="5"/>
  <c r="C31" i="5"/>
  <c r="D31" i="5"/>
  <c r="H31" i="5" s="1"/>
  <c r="E31" i="5"/>
  <c r="G31" i="5"/>
  <c r="B32" i="5"/>
  <c r="C32" i="5"/>
  <c r="D32" i="5"/>
  <c r="E32" i="5"/>
  <c r="G32" i="5"/>
  <c r="B33" i="5"/>
  <c r="C33" i="5"/>
  <c r="D33" i="5"/>
  <c r="E33" i="5"/>
  <c r="G33" i="5"/>
  <c r="B34" i="5"/>
  <c r="C34" i="5"/>
  <c r="D34" i="5"/>
  <c r="E34" i="5"/>
  <c r="G34" i="5"/>
  <c r="B35" i="5"/>
  <c r="C35" i="5"/>
  <c r="D35" i="5"/>
  <c r="H35" i="5" s="1"/>
  <c r="E35" i="5"/>
  <c r="G35" i="5"/>
  <c r="B36" i="5"/>
  <c r="C36" i="5"/>
  <c r="D36" i="5"/>
  <c r="E36" i="5"/>
  <c r="G36" i="5"/>
  <c r="B37" i="5"/>
  <c r="C37" i="5"/>
  <c r="D37" i="5"/>
  <c r="E37" i="5"/>
  <c r="G37" i="5"/>
  <c r="B38" i="5"/>
  <c r="C38" i="5"/>
  <c r="D38" i="5"/>
  <c r="E38" i="5"/>
  <c r="G38" i="5"/>
  <c r="B39" i="5"/>
  <c r="C39" i="5"/>
  <c r="D39" i="5"/>
  <c r="H39" i="5" s="1"/>
  <c r="E39" i="5"/>
  <c r="G39" i="5"/>
  <c r="B40" i="5"/>
  <c r="C40" i="5"/>
  <c r="D40" i="5"/>
  <c r="E40" i="5"/>
  <c r="G40" i="5"/>
  <c r="B41" i="5"/>
  <c r="C41" i="5"/>
  <c r="D41" i="5"/>
  <c r="E41" i="5"/>
  <c r="G41" i="5"/>
  <c r="B42" i="5"/>
  <c r="C42" i="5"/>
  <c r="D42" i="5"/>
  <c r="E42" i="5"/>
  <c r="G42" i="5"/>
  <c r="B43" i="5"/>
  <c r="C43" i="5"/>
  <c r="D43" i="5"/>
  <c r="H43" i="5" s="1"/>
  <c r="E43" i="5"/>
  <c r="G43" i="5"/>
  <c r="B44" i="5"/>
  <c r="C44" i="5"/>
  <c r="D44" i="5"/>
  <c r="E44" i="5"/>
  <c r="G44" i="5"/>
  <c r="B45" i="5"/>
  <c r="C45" i="5"/>
  <c r="D45" i="5"/>
  <c r="E45" i="5"/>
  <c r="G45" i="5"/>
  <c r="B46" i="5"/>
  <c r="C46" i="5"/>
  <c r="D46" i="5"/>
  <c r="E46" i="5"/>
  <c r="G46" i="5"/>
  <c r="B47" i="5"/>
  <c r="C47" i="5"/>
  <c r="D47" i="5"/>
  <c r="H47" i="5" s="1"/>
  <c r="E47" i="5"/>
  <c r="G47" i="5"/>
  <c r="B48" i="5"/>
  <c r="C48" i="5"/>
  <c r="D48" i="5"/>
  <c r="E48" i="5"/>
  <c r="G48" i="5"/>
  <c r="B49" i="5"/>
  <c r="C49" i="5"/>
  <c r="D49" i="5"/>
  <c r="E49" i="5"/>
  <c r="G49" i="5"/>
  <c r="B50" i="5"/>
  <c r="C50" i="5"/>
  <c r="D50" i="5"/>
  <c r="E50" i="5"/>
  <c r="G50" i="5"/>
  <c r="B51" i="5"/>
  <c r="C51" i="5"/>
  <c r="D51" i="5"/>
  <c r="H51" i="5" s="1"/>
  <c r="E51" i="5"/>
  <c r="G51" i="5"/>
  <c r="B52" i="5"/>
  <c r="C52" i="5"/>
  <c r="D52" i="5"/>
  <c r="E52" i="5"/>
  <c r="G52" i="5"/>
  <c r="B53" i="5"/>
  <c r="C53" i="5"/>
  <c r="D53" i="5"/>
  <c r="E53" i="5"/>
  <c r="G53" i="5"/>
  <c r="B54" i="5"/>
  <c r="C54" i="5"/>
  <c r="D54" i="5"/>
  <c r="E54" i="5"/>
  <c r="G54" i="5"/>
  <c r="B55" i="5"/>
  <c r="C55" i="5"/>
  <c r="D55" i="5"/>
  <c r="H55" i="5" s="1"/>
  <c r="E55" i="5"/>
  <c r="G55" i="5"/>
  <c r="B56" i="5"/>
  <c r="C56" i="5"/>
  <c r="D56" i="5"/>
  <c r="E56" i="5"/>
  <c r="G56" i="5"/>
  <c r="B57" i="5"/>
  <c r="C57" i="5"/>
  <c r="D57" i="5"/>
  <c r="E57" i="5"/>
  <c r="G57" i="5"/>
  <c r="B58" i="5"/>
  <c r="C58" i="5"/>
  <c r="D58" i="5"/>
  <c r="E58" i="5"/>
  <c r="G58" i="5"/>
  <c r="B59" i="5"/>
  <c r="C59" i="5"/>
  <c r="D59" i="5"/>
  <c r="H59" i="5" s="1"/>
  <c r="E59" i="5"/>
  <c r="G59" i="5"/>
  <c r="B60" i="5"/>
  <c r="C60" i="5"/>
  <c r="D60" i="5"/>
  <c r="E60" i="5"/>
  <c r="G60" i="5"/>
  <c r="B61" i="5"/>
  <c r="C61" i="5"/>
  <c r="D61" i="5"/>
  <c r="E61" i="5"/>
  <c r="G61" i="5"/>
  <c r="B62" i="5"/>
  <c r="C62" i="5"/>
  <c r="D62" i="5"/>
  <c r="E62" i="5"/>
  <c r="G62" i="5"/>
  <c r="B63" i="5"/>
  <c r="C63" i="5"/>
  <c r="D63" i="5"/>
  <c r="H63" i="5" s="1"/>
  <c r="E63" i="5"/>
  <c r="G63" i="5"/>
  <c r="B64" i="5"/>
  <c r="C64" i="5"/>
  <c r="D64" i="5"/>
  <c r="E64" i="5"/>
  <c r="G64" i="5"/>
  <c r="B65" i="5"/>
  <c r="C65" i="5"/>
  <c r="D65" i="5"/>
  <c r="E65" i="5"/>
  <c r="G65" i="5"/>
  <c r="B66" i="5"/>
  <c r="C66" i="5"/>
  <c r="D66" i="5"/>
  <c r="E66" i="5"/>
  <c r="G66" i="5"/>
  <c r="B67" i="5"/>
  <c r="C67" i="5"/>
  <c r="D67" i="5"/>
  <c r="H67" i="5" s="1"/>
  <c r="E67" i="5"/>
  <c r="G67" i="5"/>
  <c r="B68" i="5"/>
  <c r="C68" i="5"/>
  <c r="D68" i="5"/>
  <c r="E68" i="5"/>
  <c r="G68" i="5"/>
  <c r="B69" i="5"/>
  <c r="C69" i="5"/>
  <c r="D69" i="5"/>
  <c r="E69" i="5"/>
  <c r="G69" i="5"/>
  <c r="B70" i="5"/>
  <c r="C70" i="5"/>
  <c r="D70" i="5"/>
  <c r="E70" i="5"/>
  <c r="G70" i="5"/>
  <c r="B71" i="5"/>
  <c r="C71" i="5"/>
  <c r="D71" i="5"/>
  <c r="H71" i="5" s="1"/>
  <c r="E71" i="5"/>
  <c r="G71" i="5"/>
  <c r="B72" i="5"/>
  <c r="C72" i="5"/>
  <c r="D72" i="5"/>
  <c r="E72" i="5"/>
  <c r="G72" i="5"/>
  <c r="B73" i="5"/>
  <c r="C73" i="5"/>
  <c r="D73" i="5"/>
  <c r="E73" i="5"/>
  <c r="G73" i="5"/>
  <c r="B74" i="5"/>
  <c r="C74" i="5"/>
  <c r="D74" i="5"/>
  <c r="E74" i="5"/>
  <c r="G74" i="5"/>
  <c r="B75" i="5"/>
  <c r="C75" i="5"/>
  <c r="D75" i="5"/>
  <c r="H75" i="5" s="1"/>
  <c r="E75" i="5"/>
  <c r="G75" i="5"/>
  <c r="B76" i="5"/>
  <c r="C76" i="5"/>
  <c r="D76" i="5"/>
  <c r="E76" i="5"/>
  <c r="G76" i="5"/>
  <c r="B77" i="5"/>
  <c r="C77" i="5"/>
  <c r="D77" i="5"/>
  <c r="E77" i="5"/>
  <c r="G77" i="5"/>
  <c r="B78" i="5"/>
  <c r="C78" i="5"/>
  <c r="D78" i="5"/>
  <c r="E78" i="5"/>
  <c r="G78" i="5"/>
  <c r="B79" i="5"/>
  <c r="C79" i="5"/>
  <c r="D79" i="5"/>
  <c r="H79" i="5" s="1"/>
  <c r="E79" i="5"/>
  <c r="G79" i="5"/>
  <c r="B80" i="5"/>
  <c r="C80" i="5"/>
  <c r="D80" i="5"/>
  <c r="E80" i="5"/>
  <c r="G80" i="5"/>
  <c r="B81" i="5"/>
  <c r="C81" i="5"/>
  <c r="D81" i="5"/>
  <c r="E81" i="5"/>
  <c r="G81" i="5"/>
  <c r="B82" i="5"/>
  <c r="C82" i="5"/>
  <c r="D82" i="5"/>
  <c r="E82" i="5"/>
  <c r="G82" i="5"/>
  <c r="B83" i="5"/>
  <c r="C83" i="5"/>
  <c r="D83" i="5"/>
  <c r="H83" i="5" s="1"/>
  <c r="E83" i="5"/>
  <c r="G83" i="5"/>
  <c r="B84" i="5"/>
  <c r="C84" i="5"/>
  <c r="D84" i="5"/>
  <c r="E84" i="5"/>
  <c r="G84" i="5"/>
  <c r="B85" i="5"/>
  <c r="C85" i="5"/>
  <c r="D85" i="5"/>
  <c r="E85" i="5"/>
  <c r="G85" i="5"/>
  <c r="B86" i="5"/>
  <c r="C86" i="5"/>
  <c r="D86" i="5"/>
  <c r="E86" i="5"/>
  <c r="G86" i="5"/>
  <c r="B87" i="5"/>
  <c r="C87" i="5"/>
  <c r="D87" i="5"/>
  <c r="H87" i="5" s="1"/>
  <c r="E87" i="5"/>
  <c r="G87" i="5"/>
  <c r="B88" i="5"/>
  <c r="C88" i="5"/>
  <c r="D88" i="5"/>
  <c r="E88" i="5"/>
  <c r="G88" i="5"/>
  <c r="B89" i="5"/>
  <c r="C89" i="5"/>
  <c r="D89" i="5"/>
  <c r="E89" i="5"/>
  <c r="G89" i="5"/>
  <c r="B90" i="5"/>
  <c r="C90" i="5"/>
  <c r="D90" i="5"/>
  <c r="E90" i="5"/>
  <c r="G90" i="5"/>
  <c r="B91" i="5"/>
  <c r="C91" i="5"/>
  <c r="D91" i="5"/>
  <c r="H91" i="5" s="1"/>
  <c r="E91" i="5"/>
  <c r="G91" i="5"/>
  <c r="B92" i="5"/>
  <c r="C92" i="5"/>
  <c r="D92" i="5"/>
  <c r="E92" i="5"/>
  <c r="G92" i="5"/>
  <c r="B93" i="5"/>
  <c r="C93" i="5"/>
  <c r="D93" i="5"/>
  <c r="E93" i="5"/>
  <c r="G93" i="5"/>
  <c r="B94" i="5"/>
  <c r="C94" i="5"/>
  <c r="D94" i="5"/>
  <c r="E94" i="5"/>
  <c r="G94" i="5"/>
  <c r="B95" i="5"/>
  <c r="C95" i="5"/>
  <c r="D95" i="5"/>
  <c r="H95" i="5" s="1"/>
  <c r="E95" i="5"/>
  <c r="G95" i="5"/>
  <c r="B96" i="5"/>
  <c r="C96" i="5"/>
  <c r="D96" i="5"/>
  <c r="E96" i="5"/>
  <c r="G96" i="5"/>
  <c r="B97" i="5"/>
  <c r="C97" i="5"/>
  <c r="D97" i="5"/>
  <c r="E97" i="5"/>
  <c r="G97" i="5"/>
  <c r="B98" i="5"/>
  <c r="C98" i="5"/>
  <c r="D98" i="5"/>
  <c r="E98" i="5"/>
  <c r="G98" i="5"/>
  <c r="B99" i="5"/>
  <c r="C99" i="5"/>
  <c r="D99" i="5"/>
  <c r="H99" i="5" s="1"/>
  <c r="E99" i="5"/>
  <c r="G99" i="5"/>
  <c r="B100" i="5"/>
  <c r="C100" i="5"/>
  <c r="D100" i="5"/>
  <c r="E100" i="5"/>
  <c r="G100" i="5"/>
  <c r="B101" i="5"/>
  <c r="C101" i="5"/>
  <c r="D101" i="5"/>
  <c r="E101" i="5"/>
  <c r="G101" i="5"/>
  <c r="B102" i="5"/>
  <c r="C102" i="5"/>
  <c r="D102" i="5"/>
  <c r="E102" i="5"/>
  <c r="G102" i="5"/>
  <c r="B103" i="5"/>
  <c r="C103" i="5"/>
  <c r="D103" i="5"/>
  <c r="H103" i="5" s="1"/>
  <c r="E103" i="5"/>
  <c r="G103" i="5"/>
  <c r="B104" i="5"/>
  <c r="C104" i="5"/>
  <c r="D104" i="5"/>
  <c r="E104" i="5"/>
  <c r="G104" i="5"/>
  <c r="B105" i="5"/>
  <c r="C105" i="5"/>
  <c r="D105" i="5"/>
  <c r="E105" i="5"/>
  <c r="G105" i="5"/>
  <c r="B106" i="5"/>
  <c r="C106" i="5"/>
  <c r="D106" i="5"/>
  <c r="E106" i="5"/>
  <c r="G106" i="5"/>
  <c r="B107" i="5"/>
  <c r="C107" i="5"/>
  <c r="D107" i="5"/>
  <c r="H107" i="5" s="1"/>
  <c r="E107" i="5"/>
  <c r="G107" i="5"/>
  <c r="B108" i="5"/>
  <c r="C108" i="5"/>
  <c r="D108" i="5"/>
  <c r="E108" i="5"/>
  <c r="G108" i="5"/>
  <c r="B109" i="5"/>
  <c r="C109" i="5"/>
  <c r="D109" i="5"/>
  <c r="E109" i="5"/>
  <c r="G109" i="5"/>
  <c r="B110" i="5"/>
  <c r="C110" i="5"/>
  <c r="D110" i="5"/>
  <c r="E110" i="5"/>
  <c r="G110" i="5"/>
  <c r="B111" i="5"/>
  <c r="C111" i="5"/>
  <c r="D111" i="5"/>
  <c r="H111" i="5" s="1"/>
  <c r="E111" i="5"/>
  <c r="G111" i="5"/>
  <c r="B112" i="5"/>
  <c r="C112" i="5"/>
  <c r="D112" i="5"/>
  <c r="E112" i="5"/>
  <c r="G112" i="5"/>
  <c r="B113" i="5"/>
  <c r="C113" i="5"/>
  <c r="D113" i="5"/>
  <c r="E113" i="5"/>
  <c r="G113" i="5"/>
  <c r="B114" i="5"/>
  <c r="C114" i="5"/>
  <c r="D114" i="5"/>
  <c r="E114" i="5"/>
  <c r="G114" i="5"/>
  <c r="B115" i="5"/>
  <c r="C115" i="5"/>
  <c r="D115" i="5"/>
  <c r="H115" i="5" s="1"/>
  <c r="E115" i="5"/>
  <c r="G115" i="5"/>
  <c r="B116" i="5"/>
  <c r="C116" i="5"/>
  <c r="D116" i="5"/>
  <c r="E116" i="5"/>
  <c r="G116" i="5"/>
  <c r="B117" i="5"/>
  <c r="C117" i="5"/>
  <c r="D117" i="5"/>
  <c r="E117" i="5"/>
  <c r="G117" i="5"/>
  <c r="B118" i="5"/>
  <c r="C118" i="5"/>
  <c r="D118" i="5"/>
  <c r="E118" i="5"/>
  <c r="G118" i="5"/>
  <c r="B119" i="5"/>
  <c r="C119" i="5"/>
  <c r="D119" i="5"/>
  <c r="H119" i="5" s="1"/>
  <c r="E119" i="5"/>
  <c r="G119" i="5"/>
  <c r="B120" i="5"/>
  <c r="C120" i="5"/>
  <c r="D120" i="5"/>
  <c r="E120" i="5"/>
  <c r="G120" i="5"/>
  <c r="B121" i="5"/>
  <c r="C121" i="5"/>
  <c r="D121" i="5"/>
  <c r="E121" i="5"/>
  <c r="G121" i="5"/>
  <c r="B122" i="5"/>
  <c r="C122" i="5"/>
  <c r="D122" i="5"/>
  <c r="E122" i="5"/>
  <c r="G122" i="5"/>
  <c r="B123" i="5"/>
  <c r="C123" i="5"/>
  <c r="D123" i="5"/>
  <c r="H123" i="5" s="1"/>
  <c r="E123" i="5"/>
  <c r="G123" i="5"/>
  <c r="B124" i="5"/>
  <c r="C124" i="5"/>
  <c r="D124" i="5"/>
  <c r="E124" i="5"/>
  <c r="G124" i="5"/>
  <c r="B125" i="5"/>
  <c r="C125" i="5"/>
  <c r="D125" i="5"/>
  <c r="E125" i="5"/>
  <c r="G125" i="5"/>
  <c r="B126" i="5"/>
  <c r="C126" i="5"/>
  <c r="D126" i="5"/>
  <c r="E126" i="5"/>
  <c r="G126" i="5"/>
  <c r="B127" i="5"/>
  <c r="C127" i="5"/>
  <c r="D127" i="5"/>
  <c r="H127" i="5" s="1"/>
  <c r="E127" i="5"/>
  <c r="G127" i="5"/>
  <c r="B128" i="5"/>
  <c r="C128" i="5"/>
  <c r="D128" i="5"/>
  <c r="E128" i="5"/>
  <c r="G128" i="5"/>
  <c r="B129" i="5"/>
  <c r="C129" i="5"/>
  <c r="D129" i="5"/>
  <c r="E129" i="5"/>
  <c r="G129" i="5"/>
  <c r="B130" i="5"/>
  <c r="C130" i="5"/>
  <c r="D130" i="5"/>
  <c r="E130" i="5"/>
  <c r="G130" i="5"/>
  <c r="B131" i="5"/>
  <c r="C131" i="5"/>
  <c r="D131" i="5"/>
  <c r="H131" i="5" s="1"/>
  <c r="E131" i="5"/>
  <c r="G131" i="5"/>
  <c r="B132" i="5"/>
  <c r="C132" i="5"/>
  <c r="D132" i="5"/>
  <c r="E132" i="5"/>
  <c r="G132" i="5"/>
  <c r="B133" i="5"/>
  <c r="C133" i="5"/>
  <c r="D133" i="5"/>
  <c r="E133" i="5"/>
  <c r="G133" i="5"/>
  <c r="B134" i="5"/>
  <c r="C134" i="5"/>
  <c r="D134" i="5"/>
  <c r="E134" i="5"/>
  <c r="G134" i="5"/>
  <c r="B135" i="5"/>
  <c r="C135" i="5"/>
  <c r="D135" i="5"/>
  <c r="H135" i="5" s="1"/>
  <c r="E135" i="5"/>
  <c r="G135" i="5"/>
  <c r="B136" i="5"/>
  <c r="C136" i="5"/>
  <c r="D136" i="5"/>
  <c r="E136" i="5"/>
  <c r="G136" i="5"/>
  <c r="B137" i="5"/>
  <c r="C137" i="5"/>
  <c r="D137" i="5"/>
  <c r="E137" i="5"/>
  <c r="G137" i="5"/>
  <c r="B138" i="5"/>
  <c r="C138" i="5"/>
  <c r="D138" i="5"/>
  <c r="E138" i="5"/>
  <c r="G138" i="5"/>
  <c r="B139" i="5"/>
  <c r="C139" i="5"/>
  <c r="D139" i="5"/>
  <c r="H139" i="5" s="1"/>
  <c r="E139" i="5"/>
  <c r="G139" i="5"/>
  <c r="B140" i="5"/>
  <c r="C140" i="5"/>
  <c r="D140" i="5"/>
  <c r="E140" i="5"/>
  <c r="G140" i="5"/>
  <c r="B141" i="5"/>
  <c r="C141" i="5"/>
  <c r="D141" i="5"/>
  <c r="E141" i="5"/>
  <c r="G141" i="5"/>
  <c r="B142" i="5"/>
  <c r="C142" i="5"/>
  <c r="D142" i="5"/>
  <c r="E142" i="5"/>
  <c r="G142" i="5"/>
  <c r="B143" i="5"/>
  <c r="C143" i="5"/>
  <c r="D143" i="5"/>
  <c r="H143" i="5" s="1"/>
  <c r="E143" i="5"/>
  <c r="G143" i="5"/>
  <c r="B144" i="5"/>
  <c r="C144" i="5"/>
  <c r="D144" i="5"/>
  <c r="E144" i="5"/>
  <c r="G144" i="5"/>
  <c r="B145" i="5"/>
  <c r="C145" i="5"/>
  <c r="D145" i="5"/>
  <c r="E145" i="5"/>
  <c r="G145" i="5"/>
  <c r="B146" i="5"/>
  <c r="C146" i="5"/>
  <c r="D146" i="5"/>
  <c r="E146" i="5"/>
  <c r="G146" i="5"/>
  <c r="B147" i="5"/>
  <c r="C147" i="5"/>
  <c r="D147" i="5"/>
  <c r="H147" i="5" s="1"/>
  <c r="E147" i="5"/>
  <c r="G147" i="5"/>
  <c r="B148" i="5"/>
  <c r="C148" i="5"/>
  <c r="D148" i="5"/>
  <c r="E148" i="5"/>
  <c r="G148" i="5"/>
  <c r="B149" i="5"/>
  <c r="C149" i="5"/>
  <c r="D149" i="5"/>
  <c r="E149" i="5"/>
  <c r="G149" i="5"/>
  <c r="B150" i="5"/>
  <c r="C150" i="5"/>
  <c r="D150" i="5"/>
  <c r="E150" i="5"/>
  <c r="G150" i="5"/>
  <c r="B151" i="5"/>
  <c r="C151" i="5"/>
  <c r="D151" i="5"/>
  <c r="H151" i="5" s="1"/>
  <c r="E151" i="5"/>
  <c r="G151" i="5"/>
  <c r="B152" i="5"/>
  <c r="C152" i="5"/>
  <c r="D152" i="5"/>
  <c r="E152" i="5"/>
  <c r="G152" i="5"/>
  <c r="B153" i="5"/>
  <c r="C153" i="5"/>
  <c r="D153" i="5"/>
  <c r="E153" i="5"/>
  <c r="G153" i="5"/>
  <c r="B154" i="5"/>
  <c r="C154" i="5"/>
  <c r="D154" i="5"/>
  <c r="E154" i="5"/>
  <c r="G154" i="5"/>
  <c r="B155" i="5"/>
  <c r="C155" i="5"/>
  <c r="D155" i="5"/>
  <c r="H155" i="5" s="1"/>
  <c r="E155" i="5"/>
  <c r="G155" i="5"/>
  <c r="B156" i="5"/>
  <c r="C156" i="5"/>
  <c r="D156" i="5"/>
  <c r="E156" i="5"/>
  <c r="G156" i="5"/>
  <c r="B157" i="5"/>
  <c r="C157" i="5"/>
  <c r="D157" i="5"/>
  <c r="E157" i="5"/>
  <c r="G157" i="5"/>
  <c r="B158" i="5"/>
  <c r="C158" i="5"/>
  <c r="D158" i="5"/>
  <c r="E158" i="5"/>
  <c r="G158" i="5"/>
  <c r="B159" i="5"/>
  <c r="C159" i="5"/>
  <c r="D159" i="5"/>
  <c r="H159" i="5" s="1"/>
  <c r="E159" i="5"/>
  <c r="G159" i="5"/>
  <c r="B160" i="5"/>
  <c r="C160" i="5"/>
  <c r="D160" i="5"/>
  <c r="E160" i="5"/>
  <c r="G160" i="5"/>
  <c r="B161" i="5"/>
  <c r="C161" i="5"/>
  <c r="D161" i="5"/>
  <c r="E161" i="5"/>
  <c r="G161" i="5"/>
  <c r="B162" i="5"/>
  <c r="C162" i="5"/>
  <c r="D162" i="5"/>
  <c r="E162" i="5"/>
  <c r="G162" i="5"/>
  <c r="B163" i="5"/>
  <c r="C163" i="5"/>
  <c r="D163" i="5"/>
  <c r="H163" i="5" s="1"/>
  <c r="E163" i="5"/>
  <c r="G163" i="5"/>
  <c r="B164" i="5"/>
  <c r="C164" i="5"/>
  <c r="D164" i="5"/>
  <c r="E164" i="5"/>
  <c r="G164" i="5"/>
  <c r="B165" i="5"/>
  <c r="C165" i="5"/>
  <c r="D165" i="5"/>
  <c r="E165" i="5"/>
  <c r="G165" i="5"/>
  <c r="B166" i="5"/>
  <c r="C166" i="5"/>
  <c r="D166" i="5"/>
  <c r="E166" i="5"/>
  <c r="G166" i="5"/>
  <c r="B167" i="5"/>
  <c r="C167" i="5"/>
  <c r="D167" i="5"/>
  <c r="H167" i="5" s="1"/>
  <c r="E167" i="5"/>
  <c r="G167" i="5"/>
  <c r="B168" i="5"/>
  <c r="C168" i="5"/>
  <c r="D168" i="5"/>
  <c r="E168" i="5"/>
  <c r="G168" i="5"/>
  <c r="B169" i="5"/>
  <c r="C169" i="5"/>
  <c r="D169" i="5"/>
  <c r="E169" i="5"/>
  <c r="G169" i="5"/>
  <c r="B170" i="5"/>
  <c r="C170" i="5"/>
  <c r="D170" i="5"/>
  <c r="E170" i="5"/>
  <c r="G170" i="5"/>
  <c r="B171" i="5"/>
  <c r="C171" i="5"/>
  <c r="D171" i="5"/>
  <c r="H171" i="5" s="1"/>
  <c r="E171" i="5"/>
  <c r="G171" i="5"/>
  <c r="B172" i="5"/>
  <c r="C172" i="5"/>
  <c r="D172" i="5"/>
  <c r="E172" i="5"/>
  <c r="G172" i="5"/>
  <c r="B173" i="5"/>
  <c r="C173" i="5"/>
  <c r="D173" i="5"/>
  <c r="E173" i="5"/>
  <c r="G173" i="5"/>
  <c r="B174" i="5"/>
  <c r="C174" i="5"/>
  <c r="D174" i="5"/>
  <c r="E174" i="5"/>
  <c r="G174" i="5"/>
  <c r="B175" i="5"/>
  <c r="C175" i="5"/>
  <c r="D175" i="5"/>
  <c r="H175" i="5" s="1"/>
  <c r="E175" i="5"/>
  <c r="G175" i="5"/>
  <c r="B176" i="5"/>
  <c r="C176" i="5"/>
  <c r="D176" i="5"/>
  <c r="E176" i="5"/>
  <c r="G176" i="5"/>
  <c r="B177" i="5"/>
  <c r="C177" i="5"/>
  <c r="D177" i="5"/>
  <c r="E177" i="5"/>
  <c r="G177" i="5"/>
  <c r="B178" i="5"/>
  <c r="C178" i="5"/>
  <c r="D178" i="5"/>
  <c r="E178" i="5"/>
  <c r="G178" i="5"/>
  <c r="B179" i="5"/>
  <c r="C179" i="5"/>
  <c r="D179" i="5"/>
  <c r="H179" i="5" s="1"/>
  <c r="E179" i="5"/>
  <c r="G179" i="5"/>
  <c r="B180" i="5"/>
  <c r="C180" i="5"/>
  <c r="D180" i="5"/>
  <c r="E180" i="5"/>
  <c r="G180" i="5"/>
  <c r="B181" i="5"/>
  <c r="C181" i="5"/>
  <c r="D181" i="5"/>
  <c r="E181" i="5"/>
  <c r="G181" i="5"/>
  <c r="B182" i="5"/>
  <c r="C182" i="5"/>
  <c r="D182" i="5"/>
  <c r="H182" i="5" s="1"/>
  <c r="E182" i="5"/>
  <c r="G182" i="5"/>
  <c r="B183" i="5"/>
  <c r="C183" i="5"/>
  <c r="D183" i="5"/>
  <c r="H183" i="5" s="1"/>
  <c r="E183" i="5"/>
  <c r="G183" i="5"/>
  <c r="B184" i="5"/>
  <c r="C184" i="5"/>
  <c r="D184" i="5"/>
  <c r="E184" i="5"/>
  <c r="G184" i="5"/>
  <c r="B185" i="5"/>
  <c r="C185" i="5"/>
  <c r="D185" i="5"/>
  <c r="E185" i="5"/>
  <c r="G185" i="5"/>
  <c r="B186" i="5"/>
  <c r="C186" i="5"/>
  <c r="D186" i="5"/>
  <c r="H186" i="5" s="1"/>
  <c r="E186" i="5"/>
  <c r="G186" i="5"/>
  <c r="B187" i="5"/>
  <c r="C187" i="5"/>
  <c r="D187" i="5"/>
  <c r="H187" i="5" s="1"/>
  <c r="E187" i="5"/>
  <c r="G187" i="5"/>
  <c r="B188" i="5"/>
  <c r="C188" i="5"/>
  <c r="D188" i="5"/>
  <c r="E188" i="5"/>
  <c r="G188" i="5"/>
  <c r="B189" i="5"/>
  <c r="C189" i="5"/>
  <c r="D189" i="5"/>
  <c r="E189" i="5"/>
  <c r="G189" i="5"/>
  <c r="B190" i="5"/>
  <c r="C190" i="5"/>
  <c r="D190" i="5"/>
  <c r="H190" i="5" s="1"/>
  <c r="E190" i="5"/>
  <c r="G190" i="5"/>
  <c r="B191" i="5"/>
  <c r="C191" i="5"/>
  <c r="D191" i="5"/>
  <c r="H191" i="5" s="1"/>
  <c r="E191" i="5"/>
  <c r="G191" i="5"/>
  <c r="B192" i="5"/>
  <c r="C192" i="5"/>
  <c r="D192" i="5"/>
  <c r="E192" i="5"/>
  <c r="G192" i="5"/>
  <c r="B193" i="5"/>
  <c r="C193" i="5"/>
  <c r="D193" i="5"/>
  <c r="E193" i="5"/>
  <c r="G193" i="5"/>
  <c r="B194" i="5"/>
  <c r="C194" i="5"/>
  <c r="D194" i="5"/>
  <c r="H194" i="5" s="1"/>
  <c r="E194" i="5"/>
  <c r="G194" i="5"/>
  <c r="B195" i="5"/>
  <c r="C195" i="5"/>
  <c r="D195" i="5"/>
  <c r="H195" i="5" s="1"/>
  <c r="E195" i="5"/>
  <c r="G195" i="5"/>
  <c r="B196" i="5"/>
  <c r="C196" i="5"/>
  <c r="D196" i="5"/>
  <c r="E196" i="5"/>
  <c r="G196" i="5"/>
  <c r="B197" i="5"/>
  <c r="C197" i="5"/>
  <c r="D197" i="5"/>
  <c r="E197" i="5"/>
  <c r="G197" i="5"/>
  <c r="B198" i="5"/>
  <c r="C198" i="5"/>
  <c r="D198" i="5"/>
  <c r="H198" i="5" s="1"/>
  <c r="E198" i="5"/>
  <c r="G198" i="5"/>
  <c r="B199" i="5"/>
  <c r="C199" i="5"/>
  <c r="D199" i="5"/>
  <c r="H199" i="5" s="1"/>
  <c r="E199" i="5"/>
  <c r="G199" i="5"/>
  <c r="B200" i="5"/>
  <c r="C200" i="5"/>
  <c r="D200" i="5"/>
  <c r="E200" i="5"/>
  <c r="G200" i="5"/>
  <c r="B201" i="5"/>
  <c r="C201" i="5"/>
  <c r="D201" i="5"/>
  <c r="E201" i="5"/>
  <c r="G201" i="5"/>
  <c r="B202" i="5"/>
  <c r="C202" i="5"/>
  <c r="D202" i="5"/>
  <c r="H202" i="5" s="1"/>
  <c r="E202" i="5"/>
  <c r="G202" i="5"/>
  <c r="B203" i="5"/>
  <c r="C203" i="5"/>
  <c r="D203" i="5"/>
  <c r="H203" i="5" s="1"/>
  <c r="E203" i="5"/>
  <c r="G203" i="5"/>
  <c r="B204" i="5"/>
  <c r="C204" i="5"/>
  <c r="D204" i="5"/>
  <c r="E204" i="5"/>
  <c r="G204" i="5"/>
  <c r="B205" i="5"/>
  <c r="C205" i="5"/>
  <c r="D205" i="5"/>
  <c r="E205" i="5"/>
  <c r="G205" i="5"/>
  <c r="B206" i="5"/>
  <c r="C206" i="5"/>
  <c r="D206" i="5"/>
  <c r="H206" i="5" s="1"/>
  <c r="E206" i="5"/>
  <c r="G206" i="5"/>
  <c r="B207" i="5"/>
  <c r="C207" i="5"/>
  <c r="D207" i="5"/>
  <c r="H207" i="5" s="1"/>
  <c r="E207" i="5"/>
  <c r="G207" i="5"/>
  <c r="B208" i="5"/>
  <c r="C208" i="5"/>
  <c r="D208" i="5"/>
  <c r="E208" i="5"/>
  <c r="G208" i="5"/>
  <c r="B209" i="5"/>
  <c r="C209" i="5"/>
  <c r="D209" i="5"/>
  <c r="E209" i="5"/>
  <c r="G209" i="5"/>
  <c r="B210" i="5"/>
  <c r="C210" i="5"/>
  <c r="D210" i="5"/>
  <c r="H210" i="5" s="1"/>
  <c r="E210" i="5"/>
  <c r="G210" i="5"/>
  <c r="B211" i="5"/>
  <c r="C211" i="5"/>
  <c r="D211" i="5"/>
  <c r="H211" i="5" s="1"/>
  <c r="E211" i="5"/>
  <c r="G211" i="5"/>
  <c r="B212" i="5"/>
  <c r="C212" i="5"/>
  <c r="D212" i="5"/>
  <c r="E212" i="5"/>
  <c r="G212" i="5"/>
  <c r="B213" i="5"/>
  <c r="C213" i="5"/>
  <c r="D213" i="5"/>
  <c r="E213" i="5"/>
  <c r="G213" i="5"/>
  <c r="B214" i="5"/>
  <c r="C214" i="5"/>
  <c r="D214" i="5"/>
  <c r="H214" i="5" s="1"/>
  <c r="E214" i="5"/>
  <c r="G214" i="5"/>
  <c r="B215" i="5"/>
  <c r="C215" i="5"/>
  <c r="D215" i="5"/>
  <c r="H215" i="5" s="1"/>
  <c r="E215" i="5"/>
  <c r="G215" i="5"/>
  <c r="B216" i="5"/>
  <c r="C216" i="5"/>
  <c r="D216" i="5"/>
  <c r="E216" i="5"/>
  <c r="G216" i="5"/>
  <c r="B217" i="5"/>
  <c r="C217" i="5"/>
  <c r="D217" i="5"/>
  <c r="E217" i="5"/>
  <c r="G217" i="5"/>
  <c r="B218" i="5"/>
  <c r="C218" i="5"/>
  <c r="D218" i="5"/>
  <c r="H218" i="5" s="1"/>
  <c r="E218" i="5"/>
  <c r="G218" i="5"/>
  <c r="B219" i="5"/>
  <c r="C219" i="5"/>
  <c r="D219" i="5"/>
  <c r="H219" i="5" s="1"/>
  <c r="E219" i="5"/>
  <c r="G219" i="5"/>
  <c r="B220" i="5"/>
  <c r="C220" i="5"/>
  <c r="D220" i="5"/>
  <c r="E220" i="5"/>
  <c r="G220" i="5"/>
  <c r="B221" i="5"/>
  <c r="C221" i="5"/>
  <c r="D221" i="5"/>
  <c r="E221" i="5"/>
  <c r="G221" i="5"/>
  <c r="B222" i="5"/>
  <c r="C222" i="5"/>
  <c r="D222" i="5"/>
  <c r="H222" i="5" s="1"/>
  <c r="E222" i="5"/>
  <c r="G222" i="5"/>
  <c r="B223" i="5"/>
  <c r="C223" i="5"/>
  <c r="D223" i="5"/>
  <c r="H223" i="5" s="1"/>
  <c r="E223" i="5"/>
  <c r="G223" i="5"/>
  <c r="B224" i="5"/>
  <c r="C224" i="5"/>
  <c r="D224" i="5"/>
  <c r="E224" i="5"/>
  <c r="G224" i="5"/>
  <c r="B225" i="5"/>
  <c r="C225" i="5"/>
  <c r="D225" i="5"/>
  <c r="E225" i="5"/>
  <c r="G225" i="5"/>
  <c r="B226" i="5"/>
  <c r="C226" i="5"/>
  <c r="D226" i="5"/>
  <c r="H226" i="5" s="1"/>
  <c r="E226" i="5"/>
  <c r="G226" i="5"/>
  <c r="B227" i="5"/>
  <c r="C227" i="5"/>
  <c r="D227" i="5"/>
  <c r="H227" i="5" s="1"/>
  <c r="E227" i="5"/>
  <c r="G227" i="5"/>
  <c r="B228" i="5"/>
  <c r="C228" i="5"/>
  <c r="D228" i="5"/>
  <c r="E228" i="5"/>
  <c r="G228" i="5"/>
  <c r="B229" i="5"/>
  <c r="C229" i="5"/>
  <c r="D229" i="5"/>
  <c r="E229" i="5"/>
  <c r="G229" i="5"/>
  <c r="B230" i="5"/>
  <c r="C230" i="5"/>
  <c r="D230" i="5"/>
  <c r="H230" i="5" s="1"/>
  <c r="E230" i="5"/>
  <c r="G230" i="5"/>
  <c r="B231" i="5"/>
  <c r="C231" i="5"/>
  <c r="D231" i="5"/>
  <c r="H231" i="5" s="1"/>
  <c r="E231" i="5"/>
  <c r="G231" i="5"/>
  <c r="B232" i="5"/>
  <c r="C232" i="5"/>
  <c r="D232" i="5"/>
  <c r="E232" i="5"/>
  <c r="G232" i="5"/>
  <c r="B233" i="5"/>
  <c r="C233" i="5"/>
  <c r="D233" i="5"/>
  <c r="E233" i="5"/>
  <c r="G233" i="5"/>
  <c r="B234" i="5"/>
  <c r="C234" i="5"/>
  <c r="D234" i="5"/>
  <c r="H234" i="5" s="1"/>
  <c r="E234" i="5"/>
  <c r="G234" i="5"/>
  <c r="B235" i="5"/>
  <c r="C235" i="5"/>
  <c r="D235" i="5"/>
  <c r="H235" i="5" s="1"/>
  <c r="E235" i="5"/>
  <c r="G235" i="5"/>
  <c r="B236" i="5"/>
  <c r="C236" i="5"/>
  <c r="D236" i="5"/>
  <c r="E236" i="5"/>
  <c r="G236" i="5"/>
  <c r="B237" i="5"/>
  <c r="C237" i="5"/>
  <c r="D237" i="5"/>
  <c r="E237" i="5"/>
  <c r="G237" i="5"/>
  <c r="B238" i="5"/>
  <c r="C238" i="5"/>
  <c r="D238" i="5"/>
  <c r="H238" i="5" s="1"/>
  <c r="E238" i="5"/>
  <c r="G238" i="5"/>
  <c r="B239" i="5"/>
  <c r="C239" i="5"/>
  <c r="D239" i="5"/>
  <c r="H239" i="5" s="1"/>
  <c r="E239" i="5"/>
  <c r="G239" i="5"/>
  <c r="B240" i="5"/>
  <c r="C240" i="5"/>
  <c r="D240" i="5"/>
  <c r="E240" i="5"/>
  <c r="G240" i="5"/>
  <c r="B241" i="5"/>
  <c r="C241" i="5"/>
  <c r="D241" i="5"/>
  <c r="E241" i="5"/>
  <c r="G241" i="5"/>
  <c r="B242" i="5"/>
  <c r="C242" i="5"/>
  <c r="D242" i="5"/>
  <c r="H242" i="5" s="1"/>
  <c r="E242" i="5"/>
  <c r="G242" i="5"/>
  <c r="B243" i="5"/>
  <c r="C243" i="5"/>
  <c r="D243" i="5"/>
  <c r="H243" i="5" s="1"/>
  <c r="E243" i="5"/>
  <c r="G243" i="5"/>
  <c r="B244" i="5"/>
  <c r="C244" i="5"/>
  <c r="D244" i="5"/>
  <c r="E244" i="5"/>
  <c r="G244" i="5"/>
  <c r="B245" i="5"/>
  <c r="C245" i="5"/>
  <c r="D245" i="5"/>
  <c r="E245" i="5"/>
  <c r="G245" i="5"/>
  <c r="B246" i="5"/>
  <c r="C246" i="5"/>
  <c r="D246" i="5"/>
  <c r="H246" i="5" s="1"/>
  <c r="E246" i="5"/>
  <c r="G246" i="5"/>
  <c r="B247" i="5"/>
  <c r="C247" i="5"/>
  <c r="D247" i="5"/>
  <c r="H247" i="5" s="1"/>
  <c r="E247" i="5"/>
  <c r="G247" i="5"/>
  <c r="B248" i="5"/>
  <c r="C248" i="5"/>
  <c r="D248" i="5"/>
  <c r="E248" i="5"/>
  <c r="G248" i="5"/>
  <c r="B249" i="5"/>
  <c r="C249" i="5"/>
  <c r="D249" i="5"/>
  <c r="E249" i="5"/>
  <c r="G249" i="5"/>
  <c r="B250" i="5"/>
  <c r="C250" i="5"/>
  <c r="D250" i="5"/>
  <c r="H250" i="5" s="1"/>
  <c r="E250" i="5"/>
  <c r="G250" i="5"/>
  <c r="B251" i="5"/>
  <c r="C251" i="5"/>
  <c r="D251" i="5"/>
  <c r="H251" i="5" s="1"/>
  <c r="E251" i="5"/>
  <c r="G251" i="5"/>
  <c r="B252" i="5"/>
  <c r="C252" i="5"/>
  <c r="D252" i="5"/>
  <c r="E252" i="5"/>
  <c r="G252" i="5"/>
  <c r="B253" i="5"/>
  <c r="C253" i="5"/>
  <c r="D253" i="5"/>
  <c r="E253" i="5"/>
  <c r="G253" i="5"/>
  <c r="B254" i="5"/>
  <c r="C254" i="5"/>
  <c r="D254" i="5"/>
  <c r="H254" i="5" s="1"/>
  <c r="E254" i="5"/>
  <c r="G254" i="5"/>
  <c r="B255" i="5"/>
  <c r="C255" i="5"/>
  <c r="D255" i="5"/>
  <c r="H255" i="5" s="1"/>
  <c r="E255" i="5"/>
  <c r="G255" i="5"/>
  <c r="B256" i="5"/>
  <c r="C256" i="5"/>
  <c r="D256" i="5"/>
  <c r="E256" i="5"/>
  <c r="G256" i="5"/>
  <c r="B257" i="5"/>
  <c r="C257" i="5"/>
  <c r="D257" i="5"/>
  <c r="E257" i="5"/>
  <c r="G257" i="5"/>
  <c r="B258" i="5"/>
  <c r="C258" i="5"/>
  <c r="D258" i="5"/>
  <c r="H258" i="5" s="1"/>
  <c r="E258" i="5"/>
  <c r="G258" i="5"/>
  <c r="B259" i="5"/>
  <c r="C259" i="5"/>
  <c r="D259" i="5"/>
  <c r="H259" i="5" s="1"/>
  <c r="E259" i="5"/>
  <c r="G259" i="5"/>
  <c r="B260" i="5"/>
  <c r="C260" i="5"/>
  <c r="D260" i="5"/>
  <c r="E260" i="5"/>
  <c r="G260" i="5"/>
  <c r="B261" i="5"/>
  <c r="C261" i="5"/>
  <c r="D261" i="5"/>
  <c r="E261" i="5"/>
  <c r="G261" i="5"/>
  <c r="B262" i="5"/>
  <c r="C262" i="5"/>
  <c r="D262" i="5"/>
  <c r="H262" i="5" s="1"/>
  <c r="E262" i="5"/>
  <c r="G262" i="5"/>
  <c r="B263" i="5"/>
  <c r="C263" i="5"/>
  <c r="D263" i="5"/>
  <c r="H263" i="5" s="1"/>
  <c r="E263" i="5"/>
  <c r="G263" i="5"/>
  <c r="B264" i="5"/>
  <c r="C264" i="5"/>
  <c r="D264" i="5"/>
  <c r="E264" i="5"/>
  <c r="G264" i="5"/>
  <c r="B265" i="5"/>
  <c r="C265" i="5"/>
  <c r="D265" i="5"/>
  <c r="E265" i="5"/>
  <c r="G265" i="5"/>
  <c r="B266" i="5"/>
  <c r="C266" i="5"/>
  <c r="D266" i="5"/>
  <c r="H266" i="5" s="1"/>
  <c r="E266" i="5"/>
  <c r="G266" i="5"/>
  <c r="B267" i="5"/>
  <c r="C267" i="5"/>
  <c r="D267" i="5"/>
  <c r="H267" i="5" s="1"/>
  <c r="E267" i="5"/>
  <c r="G267" i="5"/>
  <c r="B268" i="5"/>
  <c r="C268" i="5"/>
  <c r="D268" i="5"/>
  <c r="E268" i="5"/>
  <c r="G268" i="5"/>
  <c r="B269" i="5"/>
  <c r="C269" i="5"/>
  <c r="D269" i="5"/>
  <c r="E269" i="5"/>
  <c r="G269" i="5"/>
  <c r="B270" i="5"/>
  <c r="C270" i="5"/>
  <c r="D270" i="5"/>
  <c r="H270" i="5" s="1"/>
  <c r="E270" i="5"/>
  <c r="G270" i="5"/>
  <c r="B271" i="5"/>
  <c r="C271" i="5"/>
  <c r="D271" i="5"/>
  <c r="H271" i="5" s="1"/>
  <c r="E271" i="5"/>
  <c r="G271" i="5"/>
  <c r="B272" i="5"/>
  <c r="C272" i="5"/>
  <c r="D272" i="5"/>
  <c r="E272" i="5"/>
  <c r="G272" i="5"/>
  <c r="B273" i="5"/>
  <c r="C273" i="5"/>
  <c r="D273" i="5"/>
  <c r="E273" i="5"/>
  <c r="G273" i="5"/>
  <c r="B274" i="5"/>
  <c r="C274" i="5"/>
  <c r="D274" i="5"/>
  <c r="H274" i="5" s="1"/>
  <c r="E274" i="5"/>
  <c r="G274" i="5"/>
  <c r="B275" i="5"/>
  <c r="C275" i="5"/>
  <c r="D275" i="5"/>
  <c r="H275" i="5" s="1"/>
  <c r="E275" i="5"/>
  <c r="G275" i="5"/>
  <c r="B276" i="5"/>
  <c r="C276" i="5"/>
  <c r="D276" i="5"/>
  <c r="H276" i="5" s="1"/>
  <c r="E276" i="5"/>
  <c r="G276" i="5"/>
  <c r="B277" i="5"/>
  <c r="C277" i="5"/>
  <c r="D277" i="5"/>
  <c r="E277" i="5"/>
  <c r="G277" i="5"/>
  <c r="B278" i="5"/>
  <c r="C278" i="5"/>
  <c r="D278" i="5"/>
  <c r="H278" i="5" s="1"/>
  <c r="E278" i="5"/>
  <c r="G278" i="5"/>
  <c r="B279" i="5"/>
  <c r="C279" i="5"/>
  <c r="D279" i="5"/>
  <c r="H279" i="5" s="1"/>
  <c r="E279" i="5"/>
  <c r="G279" i="5"/>
  <c r="B280" i="5"/>
  <c r="C280" i="5"/>
  <c r="D280" i="5"/>
  <c r="E280" i="5"/>
  <c r="G280" i="5"/>
  <c r="B281" i="5"/>
  <c r="C281" i="5"/>
  <c r="D281" i="5"/>
  <c r="E281" i="5"/>
  <c r="G281" i="5"/>
  <c r="B282" i="5"/>
  <c r="C282" i="5"/>
  <c r="D282" i="5"/>
  <c r="H282" i="5" s="1"/>
  <c r="E282" i="5"/>
  <c r="G282" i="5"/>
  <c r="B283" i="5"/>
  <c r="C283" i="5"/>
  <c r="D283" i="5"/>
  <c r="H283" i="5" s="1"/>
  <c r="E283" i="5"/>
  <c r="G283" i="5"/>
  <c r="B284" i="5"/>
  <c r="C284" i="5"/>
  <c r="D284" i="5"/>
  <c r="E284" i="5"/>
  <c r="G284" i="5"/>
  <c r="B285" i="5"/>
  <c r="C285" i="5"/>
  <c r="D285" i="5"/>
  <c r="E285" i="5"/>
  <c r="G285" i="5"/>
  <c r="B286" i="5"/>
  <c r="C286" i="5"/>
  <c r="D286" i="5"/>
  <c r="H286" i="5" s="1"/>
  <c r="E286" i="5"/>
  <c r="G286" i="5"/>
  <c r="B287" i="5"/>
  <c r="C287" i="5"/>
  <c r="D287" i="5"/>
  <c r="H287" i="5" s="1"/>
  <c r="E287" i="5"/>
  <c r="G287" i="5"/>
  <c r="B288" i="5"/>
  <c r="C288" i="5"/>
  <c r="D288" i="5"/>
  <c r="E288" i="5"/>
  <c r="G288" i="5"/>
  <c r="B289" i="5"/>
  <c r="C289" i="5"/>
  <c r="D289" i="5"/>
  <c r="E289" i="5"/>
  <c r="G289" i="5"/>
  <c r="B290" i="5"/>
  <c r="C290" i="5"/>
  <c r="D290" i="5"/>
  <c r="H290" i="5" s="1"/>
  <c r="E290" i="5"/>
  <c r="G290" i="5"/>
  <c r="B291" i="5"/>
  <c r="C291" i="5"/>
  <c r="D291" i="5"/>
  <c r="H291" i="5" s="1"/>
  <c r="E291" i="5"/>
  <c r="G291" i="5"/>
  <c r="B292" i="5"/>
  <c r="C292" i="5"/>
  <c r="D292" i="5"/>
  <c r="E292" i="5"/>
  <c r="G292" i="5"/>
  <c r="B293" i="5"/>
  <c r="C293" i="5"/>
  <c r="D293" i="5"/>
  <c r="E293" i="5"/>
  <c r="G293" i="5"/>
  <c r="B294" i="5"/>
  <c r="C294" i="5"/>
  <c r="D294" i="5"/>
  <c r="H294" i="5" s="1"/>
  <c r="E294" i="5"/>
  <c r="G294" i="5"/>
  <c r="B295" i="5"/>
  <c r="C295" i="5"/>
  <c r="D295" i="5"/>
  <c r="H295" i="5" s="1"/>
  <c r="E295" i="5"/>
  <c r="G295" i="5"/>
  <c r="B296" i="5"/>
  <c r="C296" i="5"/>
  <c r="D296" i="5"/>
  <c r="E296" i="5"/>
  <c r="G296" i="5"/>
  <c r="B297" i="5"/>
  <c r="C297" i="5"/>
  <c r="D297" i="5"/>
  <c r="E297" i="5"/>
  <c r="G297" i="5"/>
  <c r="B298" i="5"/>
  <c r="C298" i="5"/>
  <c r="D298" i="5"/>
  <c r="H298" i="5" s="1"/>
  <c r="E298" i="5"/>
  <c r="G298" i="5"/>
  <c r="B299" i="5"/>
  <c r="C299" i="5"/>
  <c r="D299" i="5"/>
  <c r="H299" i="5" s="1"/>
  <c r="E299" i="5"/>
  <c r="G299" i="5"/>
  <c r="B300" i="5"/>
  <c r="C300" i="5"/>
  <c r="D300" i="5"/>
  <c r="E300" i="5"/>
  <c r="G300" i="5"/>
  <c r="B301" i="5"/>
  <c r="C301" i="5"/>
  <c r="D301" i="5"/>
  <c r="E301" i="5"/>
  <c r="G301" i="5"/>
  <c r="B302" i="5"/>
  <c r="C302" i="5"/>
  <c r="D302" i="5"/>
  <c r="H302" i="5" s="1"/>
  <c r="E302" i="5"/>
  <c r="G302" i="5"/>
  <c r="B303" i="5"/>
  <c r="C303" i="5"/>
  <c r="D303" i="5"/>
  <c r="H303" i="5" s="1"/>
  <c r="E303" i="5"/>
  <c r="G303" i="5"/>
  <c r="B304" i="5"/>
  <c r="C304" i="5"/>
  <c r="D304" i="5"/>
  <c r="E304" i="5"/>
  <c r="G304" i="5"/>
  <c r="B305" i="5"/>
  <c r="C305" i="5"/>
  <c r="D305" i="5"/>
  <c r="E305" i="5"/>
  <c r="G305" i="5"/>
  <c r="B306" i="5"/>
  <c r="C306" i="5"/>
  <c r="D306" i="5"/>
  <c r="H306" i="5" s="1"/>
  <c r="E306" i="5"/>
  <c r="G306" i="5"/>
  <c r="B307" i="5"/>
  <c r="C307" i="5"/>
  <c r="D307" i="5"/>
  <c r="H307" i="5" s="1"/>
  <c r="E307" i="5"/>
  <c r="G307" i="5"/>
  <c r="B308" i="5"/>
  <c r="C308" i="5"/>
  <c r="D308" i="5"/>
  <c r="E308" i="5"/>
  <c r="G308" i="5"/>
  <c r="B309" i="5"/>
  <c r="C309" i="5"/>
  <c r="D309" i="5"/>
  <c r="E309" i="5"/>
  <c r="G309" i="5"/>
  <c r="B310" i="5"/>
  <c r="C310" i="5"/>
  <c r="D310" i="5"/>
  <c r="H310" i="5" s="1"/>
  <c r="E310" i="5"/>
  <c r="G310" i="5"/>
  <c r="B311" i="5"/>
  <c r="C311" i="5"/>
  <c r="D311" i="5"/>
  <c r="H311" i="5" s="1"/>
  <c r="E311" i="5"/>
  <c r="G311" i="5"/>
  <c r="B312" i="5"/>
  <c r="C312" i="5"/>
  <c r="D312" i="5"/>
  <c r="E312" i="5"/>
  <c r="G312" i="5"/>
  <c r="B313" i="5"/>
  <c r="C313" i="5"/>
  <c r="D313" i="5"/>
  <c r="E313" i="5"/>
  <c r="G313" i="5"/>
  <c r="B314" i="5"/>
  <c r="C314" i="5"/>
  <c r="D314" i="5"/>
  <c r="H314" i="5" s="1"/>
  <c r="E314" i="5"/>
  <c r="G314" i="5"/>
  <c r="B315" i="5"/>
  <c r="C315" i="5"/>
  <c r="D315" i="5"/>
  <c r="H315" i="5" s="1"/>
  <c r="E315" i="5"/>
  <c r="G315" i="5"/>
  <c r="B316" i="5"/>
  <c r="C316" i="5"/>
  <c r="D316" i="5"/>
  <c r="E316" i="5"/>
  <c r="G316" i="5"/>
  <c r="B317" i="5"/>
  <c r="C317" i="5"/>
  <c r="D317" i="5"/>
  <c r="E317" i="5"/>
  <c r="G317" i="5"/>
  <c r="B318" i="5"/>
  <c r="C318" i="5"/>
  <c r="D318" i="5"/>
  <c r="H318" i="5" s="1"/>
  <c r="E318" i="5"/>
  <c r="G318" i="5"/>
  <c r="B319" i="5"/>
  <c r="C319" i="5"/>
  <c r="D319" i="5"/>
  <c r="H319" i="5" s="1"/>
  <c r="E319" i="5"/>
  <c r="G319" i="5"/>
  <c r="B320" i="5"/>
  <c r="C320" i="5"/>
  <c r="D320" i="5"/>
  <c r="E320" i="5"/>
  <c r="G320" i="5"/>
  <c r="B321" i="5"/>
  <c r="C321" i="5"/>
  <c r="D321" i="5"/>
  <c r="E321" i="5"/>
  <c r="G321" i="5"/>
  <c r="B322" i="5"/>
  <c r="C322" i="5"/>
  <c r="D322" i="5"/>
  <c r="H322" i="5" s="1"/>
  <c r="E322" i="5"/>
  <c r="G322" i="5"/>
  <c r="B323" i="5"/>
  <c r="C323" i="5"/>
  <c r="D323" i="5"/>
  <c r="H323" i="5" s="1"/>
  <c r="E323" i="5"/>
  <c r="G323" i="5"/>
  <c r="B324" i="5"/>
  <c r="C324" i="5"/>
  <c r="D324" i="5"/>
  <c r="E324" i="5"/>
  <c r="G324" i="5"/>
  <c r="B325" i="5"/>
  <c r="C325" i="5"/>
  <c r="D325" i="5"/>
  <c r="E325" i="5"/>
  <c r="G325" i="5"/>
  <c r="B326" i="5"/>
  <c r="C326" i="5"/>
  <c r="D326" i="5"/>
  <c r="H326" i="5" s="1"/>
  <c r="E326" i="5"/>
  <c r="G326" i="5"/>
  <c r="B327" i="5"/>
  <c r="C327" i="5"/>
  <c r="D327" i="5"/>
  <c r="H327" i="5" s="1"/>
  <c r="E327" i="5"/>
  <c r="G327" i="5"/>
  <c r="B328" i="5"/>
  <c r="C328" i="5"/>
  <c r="D328" i="5"/>
  <c r="E328" i="5"/>
  <c r="G328" i="5"/>
  <c r="B329" i="5"/>
  <c r="C329" i="5"/>
  <c r="D329" i="5"/>
  <c r="E329" i="5"/>
  <c r="G329" i="5"/>
  <c r="B330" i="5"/>
  <c r="C330" i="5"/>
  <c r="D330" i="5"/>
  <c r="H330" i="5" s="1"/>
  <c r="E330" i="5"/>
  <c r="G330" i="5"/>
  <c r="B331" i="5"/>
  <c r="C331" i="5"/>
  <c r="D331" i="5"/>
  <c r="H331" i="5" s="1"/>
  <c r="E331" i="5"/>
  <c r="G331" i="5"/>
  <c r="B332" i="5"/>
  <c r="C332" i="5"/>
  <c r="D332" i="5"/>
  <c r="E332" i="5"/>
  <c r="G332" i="5"/>
  <c r="B333" i="5"/>
  <c r="C333" i="5"/>
  <c r="D333" i="5"/>
  <c r="E333" i="5"/>
  <c r="G333" i="5"/>
  <c r="B334" i="5"/>
  <c r="C334" i="5"/>
  <c r="D334" i="5"/>
  <c r="H334" i="5" s="1"/>
  <c r="E334" i="5"/>
  <c r="G334" i="5"/>
  <c r="B335" i="5"/>
  <c r="C335" i="5"/>
  <c r="D335" i="5"/>
  <c r="H335" i="5" s="1"/>
  <c r="E335" i="5"/>
  <c r="G335" i="5"/>
  <c r="B336" i="5"/>
  <c r="C336" i="5"/>
  <c r="D336" i="5"/>
  <c r="E336" i="5"/>
  <c r="G336" i="5"/>
  <c r="B337" i="5"/>
  <c r="C337" i="5"/>
  <c r="D337" i="5"/>
  <c r="E337" i="5"/>
  <c r="G337" i="5"/>
  <c r="B338" i="5"/>
  <c r="C338" i="5"/>
  <c r="D338" i="5"/>
  <c r="H338" i="5" s="1"/>
  <c r="E338" i="5"/>
  <c r="G338" i="5"/>
  <c r="B339" i="5"/>
  <c r="C339" i="5"/>
  <c r="D339" i="5"/>
  <c r="H339" i="5" s="1"/>
  <c r="E339" i="5"/>
  <c r="G339" i="5"/>
  <c r="B340" i="5"/>
  <c r="C340" i="5"/>
  <c r="D340" i="5"/>
  <c r="E340" i="5"/>
  <c r="G340" i="5"/>
  <c r="B341" i="5"/>
  <c r="C341" i="5"/>
  <c r="D341" i="5"/>
  <c r="E341" i="5"/>
  <c r="G341" i="5"/>
  <c r="B342" i="5"/>
  <c r="C342" i="5"/>
  <c r="D342" i="5"/>
  <c r="H342" i="5" s="1"/>
  <c r="E342" i="5"/>
  <c r="G342" i="5"/>
  <c r="B343" i="5"/>
  <c r="C343" i="5"/>
  <c r="D343" i="5"/>
  <c r="H343" i="5" s="1"/>
  <c r="E343" i="5"/>
  <c r="G343" i="5"/>
  <c r="B344" i="5"/>
  <c r="C344" i="5"/>
  <c r="D344" i="5"/>
  <c r="E344" i="5"/>
  <c r="G344" i="5"/>
  <c r="B345" i="5"/>
  <c r="C345" i="5"/>
  <c r="D345" i="5"/>
  <c r="E345" i="5"/>
  <c r="G345" i="5"/>
  <c r="B346" i="5"/>
  <c r="C346" i="5"/>
  <c r="D346" i="5"/>
  <c r="H346" i="5" s="1"/>
  <c r="E346" i="5"/>
  <c r="G346" i="5"/>
  <c r="B347" i="5"/>
  <c r="C347" i="5"/>
  <c r="D347" i="5"/>
  <c r="H347" i="5" s="1"/>
  <c r="E347" i="5"/>
  <c r="G347" i="5"/>
  <c r="B348" i="5"/>
  <c r="C348" i="5"/>
  <c r="D348" i="5"/>
  <c r="E348" i="5"/>
  <c r="G348" i="5"/>
  <c r="B349" i="5"/>
  <c r="C349" i="5"/>
  <c r="D349" i="5"/>
  <c r="E349" i="5"/>
  <c r="G349" i="5"/>
  <c r="B350" i="5"/>
  <c r="C350" i="5"/>
  <c r="D350" i="5"/>
  <c r="H350" i="5" s="1"/>
  <c r="E350" i="5"/>
  <c r="G350" i="5"/>
  <c r="B351" i="5"/>
  <c r="C351" i="5"/>
  <c r="D351" i="5"/>
  <c r="H351" i="5" s="1"/>
  <c r="E351" i="5"/>
  <c r="G351" i="5"/>
  <c r="B352" i="5"/>
  <c r="C352" i="5"/>
  <c r="D352" i="5"/>
  <c r="E352" i="5"/>
  <c r="G352" i="5"/>
  <c r="B353" i="5"/>
  <c r="C353" i="5"/>
  <c r="D353" i="5"/>
  <c r="E353" i="5"/>
  <c r="G353" i="5"/>
  <c r="B354" i="5"/>
  <c r="C354" i="5"/>
  <c r="D354" i="5"/>
  <c r="H354" i="5" s="1"/>
  <c r="E354" i="5"/>
  <c r="G354" i="5"/>
  <c r="B355" i="5"/>
  <c r="C355" i="5"/>
  <c r="D355" i="5"/>
  <c r="H355" i="5" s="1"/>
  <c r="E355" i="5"/>
  <c r="G355" i="5"/>
  <c r="B356" i="5"/>
  <c r="C356" i="5"/>
  <c r="D356" i="5"/>
  <c r="E356" i="5"/>
  <c r="G356" i="5"/>
  <c r="B357" i="5"/>
  <c r="C357" i="5"/>
  <c r="D357" i="5"/>
  <c r="E357" i="5"/>
  <c r="G357" i="5"/>
  <c r="B358" i="5"/>
  <c r="C358" i="5"/>
  <c r="D358" i="5"/>
  <c r="H358" i="5" s="1"/>
  <c r="E358" i="5"/>
  <c r="G358" i="5"/>
  <c r="B359" i="5"/>
  <c r="C359" i="5"/>
  <c r="D359" i="5"/>
  <c r="H359" i="5" s="1"/>
  <c r="E359" i="5"/>
  <c r="G359" i="5"/>
  <c r="B360" i="5"/>
  <c r="C360" i="5"/>
  <c r="D360" i="5"/>
  <c r="E360" i="5"/>
  <c r="G360" i="5"/>
  <c r="B361" i="5"/>
  <c r="C361" i="5"/>
  <c r="D361" i="5"/>
  <c r="E361" i="5"/>
  <c r="G361" i="5"/>
  <c r="B362" i="5"/>
  <c r="C362" i="5"/>
  <c r="D362" i="5"/>
  <c r="H362" i="5" s="1"/>
  <c r="E362" i="5"/>
  <c r="G362" i="5"/>
  <c r="B363" i="5"/>
  <c r="C363" i="5"/>
  <c r="D363" i="5"/>
  <c r="H363" i="5" s="1"/>
  <c r="E363" i="5"/>
  <c r="G363" i="5"/>
  <c r="B364" i="5"/>
  <c r="C364" i="5"/>
  <c r="D364" i="5"/>
  <c r="E364" i="5"/>
  <c r="G364" i="5"/>
  <c r="B365" i="5"/>
  <c r="C365" i="5"/>
  <c r="D365" i="5"/>
  <c r="E365" i="5"/>
  <c r="G365" i="5"/>
  <c r="B366" i="5"/>
  <c r="C366" i="5"/>
  <c r="D366" i="5"/>
  <c r="H366" i="5" s="1"/>
  <c r="E366" i="5"/>
  <c r="G366" i="5"/>
  <c r="B367" i="5"/>
  <c r="C367" i="5"/>
  <c r="D367" i="5"/>
  <c r="H367" i="5" s="1"/>
  <c r="E367" i="5"/>
  <c r="G367" i="5"/>
  <c r="B368" i="5"/>
  <c r="C368" i="5"/>
  <c r="D368" i="5"/>
  <c r="E368" i="5"/>
  <c r="G368" i="5"/>
  <c r="B369" i="5"/>
  <c r="C369" i="5"/>
  <c r="D369" i="5"/>
  <c r="E369" i="5"/>
  <c r="G369" i="5"/>
  <c r="B370" i="5"/>
  <c r="C370" i="5"/>
  <c r="D370" i="5"/>
  <c r="H370" i="5" s="1"/>
  <c r="E370" i="5"/>
  <c r="G370" i="5"/>
  <c r="B371" i="5"/>
  <c r="C371" i="5"/>
  <c r="D371" i="5"/>
  <c r="H371" i="5" s="1"/>
  <c r="E371" i="5"/>
  <c r="G371" i="5"/>
  <c r="B372" i="5"/>
  <c r="C372" i="5"/>
  <c r="D372" i="5"/>
  <c r="E372" i="5"/>
  <c r="G372" i="5"/>
  <c r="B373" i="5"/>
  <c r="C373" i="5"/>
  <c r="D373" i="5"/>
  <c r="E373" i="5"/>
  <c r="G373" i="5"/>
  <c r="B374" i="5"/>
  <c r="C374" i="5"/>
  <c r="D374" i="5"/>
  <c r="H374" i="5" s="1"/>
  <c r="E374" i="5"/>
  <c r="G374" i="5"/>
  <c r="B375" i="5"/>
  <c r="C375" i="5"/>
  <c r="D375" i="5"/>
  <c r="H375" i="5" s="1"/>
  <c r="E375" i="5"/>
  <c r="G375" i="5"/>
  <c r="B376" i="5"/>
  <c r="C376" i="5"/>
  <c r="D376" i="5"/>
  <c r="E376" i="5"/>
  <c r="G376" i="5"/>
  <c r="B377" i="5"/>
  <c r="C377" i="5"/>
  <c r="D377" i="5"/>
  <c r="E377" i="5"/>
  <c r="G377" i="5"/>
  <c r="B378" i="5"/>
  <c r="C378" i="5"/>
  <c r="D378" i="5"/>
  <c r="H378" i="5" s="1"/>
  <c r="E378" i="5"/>
  <c r="G378" i="5"/>
  <c r="B379" i="5"/>
  <c r="C379" i="5"/>
  <c r="D379" i="5"/>
  <c r="H379" i="5" s="1"/>
  <c r="E379" i="5"/>
  <c r="G379" i="5"/>
  <c r="B380" i="5"/>
  <c r="C380" i="5"/>
  <c r="D380" i="5"/>
  <c r="E380" i="5"/>
  <c r="G380" i="5"/>
  <c r="B381" i="5"/>
  <c r="C381" i="5"/>
  <c r="D381" i="5"/>
  <c r="E381" i="5"/>
  <c r="G381" i="5"/>
  <c r="B382" i="5"/>
  <c r="C382" i="5"/>
  <c r="D382" i="5"/>
  <c r="H382" i="5" s="1"/>
  <c r="E382" i="5"/>
  <c r="G382" i="5"/>
  <c r="B383" i="5"/>
  <c r="C383" i="5"/>
  <c r="D383" i="5"/>
  <c r="H383" i="5" s="1"/>
  <c r="E383" i="5"/>
  <c r="G383" i="5"/>
  <c r="B384" i="5"/>
  <c r="C384" i="5"/>
  <c r="D384" i="5"/>
  <c r="E384" i="5"/>
  <c r="G384" i="5"/>
  <c r="B385" i="5"/>
  <c r="C385" i="5"/>
  <c r="D385" i="5"/>
  <c r="E385" i="5"/>
  <c r="G385" i="5"/>
  <c r="B386" i="5"/>
  <c r="C386" i="5"/>
  <c r="D386" i="5"/>
  <c r="H386" i="5" s="1"/>
  <c r="E386" i="5"/>
  <c r="G386" i="5"/>
  <c r="B387" i="5"/>
  <c r="C387" i="5"/>
  <c r="D387" i="5"/>
  <c r="H387" i="5" s="1"/>
  <c r="E387" i="5"/>
  <c r="G387" i="5"/>
  <c r="B388" i="5"/>
  <c r="C388" i="5"/>
  <c r="D388" i="5"/>
  <c r="E388" i="5"/>
  <c r="G388" i="5"/>
  <c r="B389" i="5"/>
  <c r="C389" i="5"/>
  <c r="D389" i="5"/>
  <c r="E389" i="5"/>
  <c r="G389" i="5"/>
  <c r="B390" i="5"/>
  <c r="C390" i="5"/>
  <c r="D390" i="5"/>
  <c r="H390" i="5" s="1"/>
  <c r="E390" i="5"/>
  <c r="G390" i="5"/>
  <c r="B391" i="5"/>
  <c r="C391" i="5"/>
  <c r="D391" i="5"/>
  <c r="H391" i="5" s="1"/>
  <c r="E391" i="5"/>
  <c r="G391" i="5"/>
  <c r="B392" i="5"/>
  <c r="C392" i="5"/>
  <c r="D392" i="5"/>
  <c r="E392" i="5"/>
  <c r="G392" i="5"/>
  <c r="B393" i="5"/>
  <c r="C393" i="5"/>
  <c r="D393" i="5"/>
  <c r="E393" i="5"/>
  <c r="G393" i="5"/>
  <c r="B394" i="5"/>
  <c r="C394" i="5"/>
  <c r="D394" i="5"/>
  <c r="H394" i="5" s="1"/>
  <c r="E394" i="5"/>
  <c r="G394" i="5"/>
  <c r="B395" i="5"/>
  <c r="C395" i="5"/>
  <c r="D395" i="5"/>
  <c r="H395" i="5" s="1"/>
  <c r="E395" i="5"/>
  <c r="G395" i="5"/>
  <c r="B396" i="5"/>
  <c r="C396" i="5"/>
  <c r="D396" i="5"/>
  <c r="E396" i="5"/>
  <c r="G396" i="5"/>
  <c r="B397" i="5"/>
  <c r="C397" i="5"/>
  <c r="D397" i="5"/>
  <c r="E397" i="5"/>
  <c r="G397" i="5"/>
  <c r="B398" i="5"/>
  <c r="C398" i="5"/>
  <c r="D398" i="5"/>
  <c r="H398" i="5" s="1"/>
  <c r="E398" i="5"/>
  <c r="G398" i="5"/>
  <c r="B399" i="5"/>
  <c r="C399" i="5"/>
  <c r="D399" i="5"/>
  <c r="H399" i="5" s="1"/>
  <c r="E399" i="5"/>
  <c r="G399" i="5"/>
  <c r="B400" i="5"/>
  <c r="C400" i="5"/>
  <c r="D400" i="5"/>
  <c r="E400" i="5"/>
  <c r="G400" i="5"/>
  <c r="B401" i="5"/>
  <c r="C401" i="5"/>
  <c r="D401" i="5"/>
  <c r="E401" i="5"/>
  <c r="G401" i="5"/>
  <c r="B402" i="5"/>
  <c r="C402" i="5"/>
  <c r="D402" i="5"/>
  <c r="H402" i="5" s="1"/>
  <c r="E402" i="5"/>
  <c r="G402" i="5"/>
  <c r="B403" i="5"/>
  <c r="C403" i="5"/>
  <c r="D403" i="5"/>
  <c r="H403" i="5" s="1"/>
  <c r="E403" i="5"/>
  <c r="G403" i="5"/>
  <c r="B404" i="5"/>
  <c r="C404" i="5"/>
  <c r="D404" i="5"/>
  <c r="E404" i="5"/>
  <c r="G404" i="5"/>
  <c r="B405" i="5"/>
  <c r="C405" i="5"/>
  <c r="D405" i="5"/>
  <c r="E405" i="5"/>
  <c r="G405" i="5"/>
  <c r="B406" i="5"/>
  <c r="C406" i="5"/>
  <c r="D406" i="5"/>
  <c r="H406" i="5" s="1"/>
  <c r="E406" i="5"/>
  <c r="G406" i="5"/>
  <c r="B407" i="5"/>
  <c r="C407" i="5"/>
  <c r="D407" i="5"/>
  <c r="H407" i="5" s="1"/>
  <c r="E407" i="5"/>
  <c r="G407" i="5"/>
  <c r="B408" i="5"/>
  <c r="C408" i="5"/>
  <c r="D408" i="5"/>
  <c r="E408" i="5"/>
  <c r="G408" i="5"/>
  <c r="B409" i="5"/>
  <c r="C409" i="5"/>
  <c r="D409" i="5"/>
  <c r="E409" i="5"/>
  <c r="G409" i="5"/>
  <c r="B410" i="5"/>
  <c r="C410" i="5"/>
  <c r="D410" i="5"/>
  <c r="H410" i="5" s="1"/>
  <c r="E410" i="5"/>
  <c r="G410" i="5"/>
  <c r="B411" i="5"/>
  <c r="C411" i="5"/>
  <c r="D411" i="5"/>
  <c r="H411" i="5" s="1"/>
  <c r="E411" i="5"/>
  <c r="G411" i="5"/>
  <c r="B412" i="5"/>
  <c r="C412" i="5"/>
  <c r="D412" i="5"/>
  <c r="E412" i="5"/>
  <c r="G412" i="5"/>
  <c r="B413" i="5"/>
  <c r="C413" i="5"/>
  <c r="D413" i="5"/>
  <c r="E413" i="5"/>
  <c r="G413" i="5"/>
  <c r="B414" i="5"/>
  <c r="C414" i="5"/>
  <c r="D414" i="5"/>
  <c r="H414" i="5" s="1"/>
  <c r="E414" i="5"/>
  <c r="G414" i="5"/>
  <c r="B415" i="5"/>
  <c r="C415" i="5"/>
  <c r="D415" i="5"/>
  <c r="H415" i="5" s="1"/>
  <c r="E415" i="5"/>
  <c r="G415" i="5"/>
  <c r="B416" i="5"/>
  <c r="C416" i="5"/>
  <c r="D416" i="5"/>
  <c r="E416" i="5"/>
  <c r="G416" i="5"/>
  <c r="B417" i="5"/>
  <c r="C417" i="5"/>
  <c r="D417" i="5"/>
  <c r="E417" i="5"/>
  <c r="G417" i="5"/>
  <c r="B418" i="5"/>
  <c r="C418" i="5"/>
  <c r="D418" i="5"/>
  <c r="H418" i="5" s="1"/>
  <c r="E418" i="5"/>
  <c r="G418" i="5"/>
  <c r="B419" i="5"/>
  <c r="C419" i="5"/>
  <c r="D419" i="5"/>
  <c r="H419" i="5" s="1"/>
  <c r="E419" i="5"/>
  <c r="G419" i="5"/>
  <c r="B420" i="5"/>
  <c r="C420" i="5"/>
  <c r="D420" i="5"/>
  <c r="E420" i="5"/>
  <c r="G420" i="5"/>
  <c r="B421" i="5"/>
  <c r="C421" i="5"/>
  <c r="D421" i="5"/>
  <c r="E421" i="5"/>
  <c r="G421" i="5"/>
  <c r="B422" i="5"/>
  <c r="C422" i="5"/>
  <c r="D422" i="5"/>
  <c r="H422" i="5" s="1"/>
  <c r="E422" i="5"/>
  <c r="G422" i="5"/>
  <c r="B423" i="5"/>
  <c r="C423" i="5"/>
  <c r="D423" i="5"/>
  <c r="H423" i="5" s="1"/>
  <c r="E423" i="5"/>
  <c r="G423" i="5"/>
  <c r="B424" i="5"/>
  <c r="C424" i="5"/>
  <c r="D424" i="5"/>
  <c r="E424" i="5"/>
  <c r="G424" i="5"/>
  <c r="B425" i="5"/>
  <c r="C425" i="5"/>
  <c r="D425" i="5"/>
  <c r="E425" i="5"/>
  <c r="G425" i="5"/>
  <c r="B426" i="5"/>
  <c r="C426" i="5"/>
  <c r="D426" i="5"/>
  <c r="H426" i="5" s="1"/>
  <c r="E426" i="5"/>
  <c r="G426" i="5"/>
  <c r="B427" i="5"/>
  <c r="C427" i="5"/>
  <c r="D427" i="5"/>
  <c r="H427" i="5" s="1"/>
  <c r="E427" i="5"/>
  <c r="G427" i="5"/>
  <c r="B428" i="5"/>
  <c r="C428" i="5"/>
  <c r="D428" i="5"/>
  <c r="E428" i="5"/>
  <c r="G428" i="5"/>
  <c r="B429" i="5"/>
  <c r="C429" i="5"/>
  <c r="D429" i="5"/>
  <c r="E429" i="5"/>
  <c r="G429" i="5"/>
  <c r="B430" i="5"/>
  <c r="C430" i="5"/>
  <c r="D430" i="5"/>
  <c r="H430" i="5" s="1"/>
  <c r="E430" i="5"/>
  <c r="G430" i="5"/>
  <c r="B431" i="5"/>
  <c r="C431" i="5"/>
  <c r="D431" i="5"/>
  <c r="H431" i="5" s="1"/>
  <c r="E431" i="5"/>
  <c r="G431" i="5"/>
  <c r="B432" i="5"/>
  <c r="C432" i="5"/>
  <c r="D432" i="5"/>
  <c r="E432" i="5"/>
  <c r="G432" i="5"/>
  <c r="B433" i="5"/>
  <c r="C433" i="5"/>
  <c r="D433" i="5"/>
  <c r="E433" i="5"/>
  <c r="G433" i="5"/>
  <c r="B434" i="5"/>
  <c r="C434" i="5"/>
  <c r="D434" i="5"/>
  <c r="H434" i="5" s="1"/>
  <c r="E434" i="5"/>
  <c r="G434" i="5"/>
  <c r="B435" i="5"/>
  <c r="C435" i="5"/>
  <c r="D435" i="5"/>
  <c r="H435" i="5" s="1"/>
  <c r="E435" i="5"/>
  <c r="G435" i="5"/>
  <c r="B436" i="5"/>
  <c r="C436" i="5"/>
  <c r="D436" i="5"/>
  <c r="E436" i="5"/>
  <c r="G436" i="5"/>
  <c r="B437" i="5"/>
  <c r="C437" i="5"/>
  <c r="D437" i="5"/>
  <c r="E437" i="5"/>
  <c r="G437" i="5"/>
  <c r="B438" i="5"/>
  <c r="C438" i="5"/>
  <c r="D438" i="5"/>
  <c r="H438" i="5" s="1"/>
  <c r="E438" i="5"/>
  <c r="G438" i="5"/>
  <c r="B439" i="5"/>
  <c r="C439" i="5"/>
  <c r="D439" i="5"/>
  <c r="H439" i="5" s="1"/>
  <c r="E439" i="5"/>
  <c r="G439" i="5"/>
  <c r="B440" i="5"/>
  <c r="C440" i="5"/>
  <c r="D440" i="5"/>
  <c r="E440" i="5"/>
  <c r="G440" i="5"/>
  <c r="B441" i="5"/>
  <c r="C441" i="5"/>
  <c r="D441" i="5"/>
  <c r="E441" i="5"/>
  <c r="G441" i="5"/>
  <c r="B442" i="5"/>
  <c r="C442" i="5"/>
  <c r="D442" i="5"/>
  <c r="H442" i="5" s="1"/>
  <c r="E442" i="5"/>
  <c r="G442" i="5"/>
  <c r="B443" i="5"/>
  <c r="C443" i="5"/>
  <c r="D443" i="5"/>
  <c r="H443" i="5" s="1"/>
  <c r="E443" i="5"/>
  <c r="G443" i="5"/>
  <c r="B444" i="5"/>
  <c r="C444" i="5"/>
  <c r="D444" i="5"/>
  <c r="E444" i="5"/>
  <c r="G444" i="5"/>
  <c r="B445" i="5"/>
  <c r="C445" i="5"/>
  <c r="D445" i="5"/>
  <c r="E445" i="5"/>
  <c r="G445" i="5"/>
  <c r="B446" i="5"/>
  <c r="C446" i="5"/>
  <c r="D446" i="5"/>
  <c r="H446" i="5" s="1"/>
  <c r="E446" i="5"/>
  <c r="G446" i="5"/>
  <c r="B447" i="5"/>
  <c r="C447" i="5"/>
  <c r="D447" i="5"/>
  <c r="H447" i="5" s="1"/>
  <c r="E447" i="5"/>
  <c r="G447" i="5"/>
  <c r="B448" i="5"/>
  <c r="C448" i="5"/>
  <c r="D448" i="5"/>
  <c r="E448" i="5"/>
  <c r="G448" i="5"/>
  <c r="B449" i="5"/>
  <c r="C449" i="5"/>
  <c r="D449" i="5"/>
  <c r="E449" i="5"/>
  <c r="G449" i="5"/>
  <c r="B450" i="5"/>
  <c r="C450" i="5"/>
  <c r="D450" i="5"/>
  <c r="H450" i="5" s="1"/>
  <c r="E450" i="5"/>
  <c r="G450" i="5"/>
  <c r="B451" i="5"/>
  <c r="C451" i="5"/>
  <c r="D451" i="5"/>
  <c r="H451" i="5" s="1"/>
  <c r="E451" i="5"/>
  <c r="G451" i="5"/>
  <c r="B452" i="5"/>
  <c r="C452" i="5"/>
  <c r="D452" i="5"/>
  <c r="E452" i="5"/>
  <c r="G452" i="5"/>
  <c r="B453" i="5"/>
  <c r="C453" i="5"/>
  <c r="D453" i="5"/>
  <c r="E453" i="5"/>
  <c r="G453" i="5"/>
  <c r="B454" i="5"/>
  <c r="C454" i="5"/>
  <c r="D454" i="5"/>
  <c r="H454" i="5" s="1"/>
  <c r="E454" i="5"/>
  <c r="G454" i="5"/>
  <c r="B455" i="5"/>
  <c r="C455" i="5"/>
  <c r="D455" i="5"/>
  <c r="H455" i="5" s="1"/>
  <c r="E455" i="5"/>
  <c r="G455" i="5"/>
  <c r="B456" i="5"/>
  <c r="C456" i="5"/>
  <c r="D456" i="5"/>
  <c r="E456" i="5"/>
  <c r="G456" i="5"/>
  <c r="B457" i="5"/>
  <c r="C457" i="5"/>
  <c r="D457" i="5"/>
  <c r="E457" i="5"/>
  <c r="G457" i="5"/>
  <c r="B458" i="5"/>
  <c r="C458" i="5"/>
  <c r="D458" i="5"/>
  <c r="H458" i="5" s="1"/>
  <c r="E458" i="5"/>
  <c r="G458" i="5"/>
  <c r="B459" i="5"/>
  <c r="C459" i="5"/>
  <c r="D459" i="5"/>
  <c r="H459" i="5" s="1"/>
  <c r="E459" i="5"/>
  <c r="G459" i="5"/>
  <c r="B460" i="5"/>
  <c r="C460" i="5"/>
  <c r="D460" i="5"/>
  <c r="E460" i="5"/>
  <c r="G460" i="5"/>
  <c r="B461" i="5"/>
  <c r="C461" i="5"/>
  <c r="D461" i="5"/>
  <c r="E461" i="5"/>
  <c r="G461" i="5"/>
  <c r="B462" i="5"/>
  <c r="C462" i="5"/>
  <c r="D462" i="5"/>
  <c r="H462" i="5" s="1"/>
  <c r="E462" i="5"/>
  <c r="G462" i="5"/>
  <c r="B463" i="5"/>
  <c r="C463" i="5"/>
  <c r="D463" i="5"/>
  <c r="H463" i="5" s="1"/>
  <c r="E463" i="5"/>
  <c r="G463" i="5"/>
  <c r="B464" i="5"/>
  <c r="C464" i="5"/>
  <c r="D464" i="5"/>
  <c r="E464" i="5"/>
  <c r="G464" i="5"/>
  <c r="B465" i="5"/>
  <c r="C465" i="5"/>
  <c r="D465" i="5"/>
  <c r="E465" i="5"/>
  <c r="G465" i="5"/>
  <c r="B466" i="5"/>
  <c r="C466" i="5"/>
  <c r="D466" i="5"/>
  <c r="H466" i="5" s="1"/>
  <c r="E466" i="5"/>
  <c r="G466" i="5"/>
  <c r="B467" i="5"/>
  <c r="C467" i="5"/>
  <c r="D467" i="5"/>
  <c r="H467" i="5" s="1"/>
  <c r="E467" i="5"/>
  <c r="G467" i="5"/>
  <c r="B468" i="5"/>
  <c r="C468" i="5"/>
  <c r="D468" i="5"/>
  <c r="E468" i="5"/>
  <c r="G468" i="5"/>
  <c r="B469" i="5"/>
  <c r="C469" i="5"/>
  <c r="D469" i="5"/>
  <c r="E469" i="5"/>
  <c r="G469" i="5"/>
  <c r="B470" i="5"/>
  <c r="C470" i="5"/>
  <c r="D470" i="5"/>
  <c r="H470" i="5" s="1"/>
  <c r="E470" i="5"/>
  <c r="G470" i="5"/>
  <c r="B471" i="5"/>
  <c r="C471" i="5"/>
  <c r="D471" i="5"/>
  <c r="H471" i="5" s="1"/>
  <c r="E471" i="5"/>
  <c r="G471" i="5"/>
  <c r="B472" i="5"/>
  <c r="C472" i="5"/>
  <c r="D472" i="5"/>
  <c r="E472" i="5"/>
  <c r="G472" i="5"/>
  <c r="B473" i="5"/>
  <c r="C473" i="5"/>
  <c r="D473" i="5"/>
  <c r="E473" i="5"/>
  <c r="G473" i="5"/>
  <c r="B474" i="5"/>
  <c r="C474" i="5"/>
  <c r="D474" i="5"/>
  <c r="H474" i="5" s="1"/>
  <c r="E474" i="5"/>
  <c r="G474" i="5"/>
  <c r="B475" i="5"/>
  <c r="C475" i="5"/>
  <c r="D475" i="5"/>
  <c r="H475" i="5" s="1"/>
  <c r="E475" i="5"/>
  <c r="G475" i="5"/>
  <c r="B476" i="5"/>
  <c r="C476" i="5"/>
  <c r="D476" i="5"/>
  <c r="E476" i="5"/>
  <c r="G476" i="5"/>
  <c r="B477" i="5"/>
  <c r="C477" i="5"/>
  <c r="D477" i="5"/>
  <c r="E477" i="5"/>
  <c r="G477" i="5"/>
  <c r="B478" i="5"/>
  <c r="C478" i="5"/>
  <c r="D478" i="5"/>
  <c r="H478" i="5" s="1"/>
  <c r="E478" i="5"/>
  <c r="G478" i="5"/>
  <c r="B479" i="5"/>
  <c r="C479" i="5"/>
  <c r="D479" i="5"/>
  <c r="H479" i="5" s="1"/>
  <c r="E479" i="5"/>
  <c r="G479" i="5"/>
  <c r="B480" i="5"/>
  <c r="C480" i="5"/>
  <c r="D480" i="5"/>
  <c r="E480" i="5"/>
  <c r="G480" i="5"/>
  <c r="B481" i="5"/>
  <c r="C481" i="5"/>
  <c r="D481" i="5"/>
  <c r="E481" i="5"/>
  <c r="G481" i="5"/>
  <c r="B482" i="5"/>
  <c r="C482" i="5"/>
  <c r="D482" i="5"/>
  <c r="H482" i="5" s="1"/>
  <c r="E482" i="5"/>
  <c r="G482" i="5"/>
  <c r="B483" i="5"/>
  <c r="C483" i="5"/>
  <c r="D483" i="5"/>
  <c r="H483" i="5" s="1"/>
  <c r="E483" i="5"/>
  <c r="G483" i="5"/>
  <c r="B484" i="5"/>
  <c r="C484" i="5"/>
  <c r="D484" i="5"/>
  <c r="E484" i="5"/>
  <c r="G484" i="5"/>
  <c r="B485" i="5"/>
  <c r="C485" i="5"/>
  <c r="D485" i="5"/>
  <c r="E485" i="5"/>
  <c r="G485" i="5"/>
  <c r="B486" i="5"/>
  <c r="C486" i="5"/>
  <c r="D486" i="5"/>
  <c r="H486" i="5" s="1"/>
  <c r="E486" i="5"/>
  <c r="G486" i="5"/>
  <c r="B487" i="5"/>
  <c r="C487" i="5"/>
  <c r="D487" i="5"/>
  <c r="H487" i="5" s="1"/>
  <c r="E487" i="5"/>
  <c r="G487" i="5"/>
  <c r="B488" i="5"/>
  <c r="C488" i="5"/>
  <c r="D488" i="5"/>
  <c r="E488" i="5"/>
  <c r="G488" i="5"/>
  <c r="B489" i="5"/>
  <c r="C489" i="5"/>
  <c r="D489" i="5"/>
  <c r="E489" i="5"/>
  <c r="G489" i="5"/>
  <c r="B490" i="5"/>
  <c r="C490" i="5"/>
  <c r="D490" i="5"/>
  <c r="H490" i="5" s="1"/>
  <c r="E490" i="5"/>
  <c r="G490" i="5"/>
  <c r="B491" i="5"/>
  <c r="C491" i="5"/>
  <c r="D491" i="5"/>
  <c r="H491" i="5" s="1"/>
  <c r="E491" i="5"/>
  <c r="G491" i="5"/>
  <c r="B492" i="5"/>
  <c r="C492" i="5"/>
  <c r="D492" i="5"/>
  <c r="E492" i="5"/>
  <c r="G492" i="5"/>
  <c r="B493" i="5"/>
  <c r="C493" i="5"/>
  <c r="D493" i="5"/>
  <c r="E493" i="5"/>
  <c r="G493" i="5"/>
  <c r="B494" i="5"/>
  <c r="C494" i="5"/>
  <c r="D494" i="5"/>
  <c r="H494" i="5" s="1"/>
  <c r="E494" i="5"/>
  <c r="G494" i="5"/>
  <c r="B495" i="5"/>
  <c r="C495" i="5"/>
  <c r="D495" i="5"/>
  <c r="H495" i="5" s="1"/>
  <c r="E495" i="5"/>
  <c r="G495" i="5"/>
  <c r="B496" i="5"/>
  <c r="C496" i="5"/>
  <c r="D496" i="5"/>
  <c r="E496" i="5"/>
  <c r="G496" i="5"/>
  <c r="B497" i="5"/>
  <c r="C497" i="5"/>
  <c r="D497" i="5"/>
  <c r="E497" i="5"/>
  <c r="G497" i="5"/>
  <c r="B498" i="5"/>
  <c r="C498" i="5"/>
  <c r="D498" i="5"/>
  <c r="H498" i="5" s="1"/>
  <c r="E498" i="5"/>
  <c r="G498" i="5"/>
  <c r="B499" i="5"/>
  <c r="C499" i="5"/>
  <c r="D499" i="5"/>
  <c r="H499" i="5" s="1"/>
  <c r="E499" i="5"/>
  <c r="G499" i="5"/>
  <c r="B500" i="5"/>
  <c r="C500" i="5"/>
  <c r="D500" i="5"/>
  <c r="E500" i="5"/>
  <c r="G500" i="5"/>
  <c r="B501" i="5"/>
  <c r="C501" i="5"/>
  <c r="D501" i="5"/>
  <c r="E501" i="5"/>
  <c r="G501" i="5"/>
  <c r="B502" i="5"/>
  <c r="C502" i="5"/>
  <c r="D502" i="5"/>
  <c r="H502" i="5" s="1"/>
  <c r="E502" i="5"/>
  <c r="G502" i="5"/>
  <c r="B503" i="5"/>
  <c r="C503" i="5"/>
  <c r="D503" i="5"/>
  <c r="H503" i="5" s="1"/>
  <c r="E503" i="5"/>
  <c r="G503" i="5"/>
  <c r="B504" i="5"/>
  <c r="C504" i="5"/>
  <c r="D504" i="5"/>
  <c r="E504" i="5"/>
  <c r="G504" i="5"/>
  <c r="B505" i="5"/>
  <c r="C505" i="5"/>
  <c r="D505" i="5"/>
  <c r="E505" i="5"/>
  <c r="G505" i="5"/>
  <c r="B506" i="5"/>
  <c r="C506" i="5"/>
  <c r="D506" i="5"/>
  <c r="H506" i="5" s="1"/>
  <c r="E506" i="5"/>
  <c r="G506" i="5"/>
  <c r="B507" i="5"/>
  <c r="C507" i="5"/>
  <c r="D507" i="5"/>
  <c r="H507" i="5" s="1"/>
  <c r="E507" i="5"/>
  <c r="G507" i="5"/>
  <c r="B508" i="5"/>
  <c r="C508" i="5"/>
  <c r="D508" i="5"/>
  <c r="E508" i="5"/>
  <c r="G508" i="5"/>
  <c r="B509" i="5"/>
  <c r="C509" i="5"/>
  <c r="D509" i="5"/>
  <c r="E509" i="5"/>
  <c r="G509" i="5"/>
  <c r="B510" i="5"/>
  <c r="C510" i="5"/>
  <c r="D510" i="5"/>
  <c r="H510" i="5" s="1"/>
  <c r="E510" i="5"/>
  <c r="G510" i="5"/>
  <c r="B511" i="5"/>
  <c r="C511" i="5"/>
  <c r="D511" i="5"/>
  <c r="H511" i="5" s="1"/>
  <c r="E511" i="5"/>
  <c r="G511" i="5"/>
  <c r="B512" i="5"/>
  <c r="C512" i="5"/>
  <c r="D512" i="5"/>
  <c r="E512" i="5"/>
  <c r="G512" i="5"/>
  <c r="B513" i="5"/>
  <c r="C513" i="5"/>
  <c r="D513" i="5"/>
  <c r="E513" i="5"/>
  <c r="G513" i="5"/>
  <c r="B514" i="5"/>
  <c r="C514" i="5"/>
  <c r="D514" i="5"/>
  <c r="H514" i="5" s="1"/>
  <c r="E514" i="5"/>
  <c r="G514" i="5"/>
  <c r="B515" i="5"/>
  <c r="C515" i="5"/>
  <c r="D515" i="5"/>
  <c r="H515" i="5" s="1"/>
  <c r="E515" i="5"/>
  <c r="G515" i="5"/>
  <c r="B516" i="5"/>
  <c r="C516" i="5"/>
  <c r="D516" i="5"/>
  <c r="E516" i="5"/>
  <c r="G516" i="5"/>
  <c r="B517" i="5"/>
  <c r="C517" i="5"/>
  <c r="D517" i="5"/>
  <c r="E517" i="5"/>
  <c r="G517" i="5"/>
  <c r="B518" i="5"/>
  <c r="C518" i="5"/>
  <c r="D518" i="5"/>
  <c r="H518" i="5" s="1"/>
  <c r="E518" i="5"/>
  <c r="G518" i="5"/>
  <c r="B519" i="5"/>
  <c r="C519" i="5"/>
  <c r="D519" i="5"/>
  <c r="H519" i="5" s="1"/>
  <c r="E519" i="5"/>
  <c r="G519" i="5"/>
  <c r="B520" i="5"/>
  <c r="C520" i="5"/>
  <c r="D520" i="5"/>
  <c r="E520" i="5"/>
  <c r="G520" i="5"/>
  <c r="B521" i="5"/>
  <c r="C521" i="5"/>
  <c r="D521" i="5"/>
  <c r="E521" i="5"/>
  <c r="G521" i="5"/>
  <c r="B522" i="5"/>
  <c r="C522" i="5"/>
  <c r="D522" i="5"/>
  <c r="H522" i="5" s="1"/>
  <c r="E522" i="5"/>
  <c r="G522" i="5"/>
  <c r="B523" i="5"/>
  <c r="C523" i="5"/>
  <c r="D523" i="5"/>
  <c r="H523" i="5" s="1"/>
  <c r="E523" i="5"/>
  <c r="G523" i="5"/>
  <c r="B524" i="5"/>
  <c r="C524" i="5"/>
  <c r="D524" i="5"/>
  <c r="E524" i="5"/>
  <c r="G524" i="5"/>
  <c r="B525" i="5"/>
  <c r="C525" i="5"/>
  <c r="D525" i="5"/>
  <c r="E525" i="5"/>
  <c r="G525" i="5"/>
  <c r="B526" i="5"/>
  <c r="C526" i="5"/>
  <c r="D526" i="5"/>
  <c r="H526" i="5" s="1"/>
  <c r="E526" i="5"/>
  <c r="G526" i="5"/>
  <c r="B527" i="5"/>
  <c r="C527" i="5"/>
  <c r="D527" i="5"/>
  <c r="H527" i="5" s="1"/>
  <c r="E527" i="5"/>
  <c r="G527" i="5"/>
  <c r="B528" i="5"/>
  <c r="C528" i="5"/>
  <c r="D528" i="5"/>
  <c r="E528" i="5"/>
  <c r="G528" i="5"/>
  <c r="B529" i="5"/>
  <c r="C529" i="5"/>
  <c r="D529" i="5"/>
  <c r="E529" i="5"/>
  <c r="G529" i="5"/>
  <c r="B530" i="5"/>
  <c r="C530" i="5"/>
  <c r="D530" i="5"/>
  <c r="H530" i="5" s="1"/>
  <c r="E530" i="5"/>
  <c r="G530" i="5"/>
  <c r="B531" i="5"/>
  <c r="C531" i="5"/>
  <c r="D531" i="5"/>
  <c r="H531" i="5" s="1"/>
  <c r="E531" i="5"/>
  <c r="G531" i="5"/>
  <c r="B532" i="5"/>
  <c r="C532" i="5"/>
  <c r="D532" i="5"/>
  <c r="E532" i="5"/>
  <c r="G532" i="5"/>
  <c r="B533" i="5"/>
  <c r="C533" i="5"/>
  <c r="D533" i="5"/>
  <c r="E533" i="5"/>
  <c r="G533" i="5"/>
  <c r="B534" i="5"/>
  <c r="C534" i="5"/>
  <c r="D534" i="5"/>
  <c r="H534" i="5" s="1"/>
  <c r="E534" i="5"/>
  <c r="G534" i="5"/>
  <c r="B535" i="5"/>
  <c r="C535" i="5"/>
  <c r="D535" i="5"/>
  <c r="H535" i="5" s="1"/>
  <c r="E535" i="5"/>
  <c r="G535" i="5"/>
  <c r="B536" i="5"/>
  <c r="C536" i="5"/>
  <c r="D536" i="5"/>
  <c r="E536" i="5"/>
  <c r="G536" i="5"/>
  <c r="B537" i="5"/>
  <c r="C537" i="5"/>
  <c r="D537" i="5"/>
  <c r="E537" i="5"/>
  <c r="G537" i="5"/>
  <c r="B538" i="5"/>
  <c r="C538" i="5"/>
  <c r="D538" i="5"/>
  <c r="H538" i="5" s="1"/>
  <c r="E538" i="5"/>
  <c r="G538" i="5"/>
  <c r="B539" i="5"/>
  <c r="C539" i="5"/>
  <c r="D539" i="5"/>
  <c r="H539" i="5" s="1"/>
  <c r="E539" i="5"/>
  <c r="G539" i="5"/>
  <c r="B540" i="5"/>
  <c r="C540" i="5"/>
  <c r="D540" i="5"/>
  <c r="E540" i="5"/>
  <c r="G540" i="5"/>
  <c r="B541" i="5"/>
  <c r="C541" i="5"/>
  <c r="D541" i="5"/>
  <c r="E541" i="5"/>
  <c r="G541" i="5"/>
  <c r="B542" i="5"/>
  <c r="C542" i="5"/>
  <c r="D542" i="5"/>
  <c r="H542" i="5" s="1"/>
  <c r="E542" i="5"/>
  <c r="G542" i="5"/>
  <c r="B543" i="5"/>
  <c r="C543" i="5"/>
  <c r="D543" i="5"/>
  <c r="H543" i="5" s="1"/>
  <c r="E543" i="5"/>
  <c r="G543" i="5"/>
  <c r="B544" i="5"/>
  <c r="C544" i="5"/>
  <c r="D544" i="5"/>
  <c r="E544" i="5"/>
  <c r="G544" i="5"/>
  <c r="B545" i="5"/>
  <c r="C545" i="5"/>
  <c r="D545" i="5"/>
  <c r="E545" i="5"/>
  <c r="G545" i="5"/>
  <c r="B546" i="5"/>
  <c r="C546" i="5"/>
  <c r="D546" i="5"/>
  <c r="H546" i="5" s="1"/>
  <c r="E546" i="5"/>
  <c r="G546" i="5"/>
  <c r="B547" i="5"/>
  <c r="C547" i="5"/>
  <c r="D547" i="5"/>
  <c r="H547" i="5" s="1"/>
  <c r="E547" i="5"/>
  <c r="G547" i="5"/>
  <c r="B548" i="5"/>
  <c r="C548" i="5"/>
  <c r="D548" i="5"/>
  <c r="E548" i="5"/>
  <c r="G548" i="5"/>
  <c r="B549" i="5"/>
  <c r="C549" i="5"/>
  <c r="D549" i="5"/>
  <c r="E549" i="5"/>
  <c r="G549" i="5"/>
  <c r="B550" i="5"/>
  <c r="C550" i="5"/>
  <c r="D550" i="5"/>
  <c r="H550" i="5" s="1"/>
  <c r="E550" i="5"/>
  <c r="G550" i="5"/>
  <c r="B551" i="5"/>
  <c r="C551" i="5"/>
  <c r="D551" i="5"/>
  <c r="H551" i="5" s="1"/>
  <c r="E551" i="5"/>
  <c r="G551" i="5"/>
  <c r="B552" i="5"/>
  <c r="C552" i="5"/>
  <c r="D552" i="5"/>
  <c r="E552" i="5"/>
  <c r="G552" i="5"/>
  <c r="B553" i="5"/>
  <c r="C553" i="5"/>
  <c r="D553" i="5"/>
  <c r="E553" i="5"/>
  <c r="G553" i="5"/>
  <c r="B554" i="5"/>
  <c r="C554" i="5"/>
  <c r="D554" i="5"/>
  <c r="H554" i="5" s="1"/>
  <c r="E554" i="5"/>
  <c r="G554" i="5"/>
  <c r="B555" i="5"/>
  <c r="C555" i="5"/>
  <c r="D555" i="5"/>
  <c r="H555" i="5" s="1"/>
  <c r="E555" i="5"/>
  <c r="G555" i="5"/>
  <c r="B556" i="5"/>
  <c r="C556" i="5"/>
  <c r="D556" i="5"/>
  <c r="E556" i="5"/>
  <c r="G556" i="5"/>
  <c r="B557" i="5"/>
  <c r="C557" i="5"/>
  <c r="D557" i="5"/>
  <c r="E557" i="5"/>
  <c r="G557" i="5"/>
  <c r="B558" i="5"/>
  <c r="C558" i="5"/>
  <c r="D558" i="5"/>
  <c r="H558" i="5" s="1"/>
  <c r="E558" i="5"/>
  <c r="G558" i="5"/>
  <c r="B559" i="5"/>
  <c r="C559" i="5"/>
  <c r="D559" i="5"/>
  <c r="H559" i="5" s="1"/>
  <c r="E559" i="5"/>
  <c r="G559" i="5"/>
  <c r="B560" i="5"/>
  <c r="C560" i="5"/>
  <c r="D560" i="5"/>
  <c r="E560" i="5"/>
  <c r="G560" i="5"/>
  <c r="B561" i="5"/>
  <c r="C561" i="5"/>
  <c r="D561" i="5"/>
  <c r="E561" i="5"/>
  <c r="G561" i="5"/>
  <c r="B562" i="5"/>
  <c r="C562" i="5"/>
  <c r="D562" i="5"/>
  <c r="H562" i="5" s="1"/>
  <c r="E562" i="5"/>
  <c r="G562" i="5"/>
  <c r="B563" i="5"/>
  <c r="C563" i="5"/>
  <c r="D563" i="5"/>
  <c r="H563" i="5" s="1"/>
  <c r="E563" i="5"/>
  <c r="G563" i="5"/>
  <c r="B564" i="5"/>
  <c r="C564" i="5"/>
  <c r="D564" i="5"/>
  <c r="E564" i="5"/>
  <c r="G564" i="5"/>
  <c r="B565" i="5"/>
  <c r="C565" i="5"/>
  <c r="D565" i="5"/>
  <c r="E565" i="5"/>
  <c r="G565" i="5"/>
  <c r="B566" i="5"/>
  <c r="C566" i="5"/>
  <c r="D566" i="5"/>
  <c r="H566" i="5" s="1"/>
  <c r="E566" i="5"/>
  <c r="G566" i="5"/>
  <c r="B567" i="5"/>
  <c r="C567" i="5"/>
  <c r="D567" i="5"/>
  <c r="H567" i="5" s="1"/>
  <c r="E567" i="5"/>
  <c r="G567" i="5"/>
  <c r="B568" i="5"/>
  <c r="C568" i="5"/>
  <c r="D568" i="5"/>
  <c r="E568" i="5"/>
  <c r="G568" i="5"/>
  <c r="B569" i="5"/>
  <c r="C569" i="5"/>
  <c r="D569" i="5"/>
  <c r="E569" i="5"/>
  <c r="G569" i="5"/>
  <c r="B570" i="5"/>
  <c r="C570" i="5"/>
  <c r="D570" i="5"/>
  <c r="H570" i="5" s="1"/>
  <c r="E570" i="5"/>
  <c r="G570" i="5"/>
  <c r="B571" i="5"/>
  <c r="C571" i="5"/>
  <c r="D571" i="5"/>
  <c r="H571" i="5" s="1"/>
  <c r="E571" i="5"/>
  <c r="G571" i="5"/>
  <c r="B572" i="5"/>
  <c r="C572" i="5"/>
  <c r="D572" i="5"/>
  <c r="E572" i="5"/>
  <c r="G572" i="5"/>
  <c r="B573" i="5"/>
  <c r="C573" i="5"/>
  <c r="D573" i="5"/>
  <c r="E573" i="5"/>
  <c r="G573" i="5"/>
  <c r="B574" i="5"/>
  <c r="C574" i="5"/>
  <c r="D574" i="5"/>
  <c r="H574" i="5" s="1"/>
  <c r="E574" i="5"/>
  <c r="G574" i="5"/>
  <c r="B575" i="5"/>
  <c r="C575" i="5"/>
  <c r="D575" i="5"/>
  <c r="H575" i="5" s="1"/>
  <c r="E575" i="5"/>
  <c r="G575" i="5"/>
  <c r="B576" i="5"/>
  <c r="C576" i="5"/>
  <c r="D576" i="5"/>
  <c r="E576" i="5"/>
  <c r="G576" i="5"/>
  <c r="B577" i="5"/>
  <c r="C577" i="5"/>
  <c r="D577" i="5"/>
  <c r="E577" i="5"/>
  <c r="G577" i="5"/>
  <c r="B578" i="5"/>
  <c r="C578" i="5"/>
  <c r="D578" i="5"/>
  <c r="H578" i="5" s="1"/>
  <c r="E578" i="5"/>
  <c r="G578" i="5"/>
  <c r="B579" i="5"/>
  <c r="C579" i="5"/>
  <c r="D579" i="5"/>
  <c r="H579" i="5" s="1"/>
  <c r="E579" i="5"/>
  <c r="G579" i="5"/>
  <c r="B580" i="5"/>
  <c r="C580" i="5"/>
  <c r="D580" i="5"/>
  <c r="E580" i="5"/>
  <c r="G580" i="5"/>
  <c r="B581" i="5"/>
  <c r="C581" i="5"/>
  <c r="D581" i="5"/>
  <c r="E581" i="5"/>
  <c r="G581" i="5"/>
  <c r="B582" i="5"/>
  <c r="C582" i="5"/>
  <c r="D582" i="5"/>
  <c r="H582" i="5" s="1"/>
  <c r="E582" i="5"/>
  <c r="G582" i="5"/>
  <c r="B583" i="5"/>
  <c r="C583" i="5"/>
  <c r="D583" i="5"/>
  <c r="H583" i="5" s="1"/>
  <c r="E583" i="5"/>
  <c r="G583" i="5"/>
  <c r="B584" i="5"/>
  <c r="C584" i="5"/>
  <c r="D584" i="5"/>
  <c r="E584" i="5"/>
  <c r="G584" i="5"/>
  <c r="B585" i="5"/>
  <c r="C585" i="5"/>
  <c r="D585" i="5"/>
  <c r="E585" i="5"/>
  <c r="G585" i="5"/>
  <c r="B586" i="5"/>
  <c r="C586" i="5"/>
  <c r="D586" i="5"/>
  <c r="H586" i="5" s="1"/>
  <c r="E586" i="5"/>
  <c r="G586" i="5"/>
  <c r="B587" i="5"/>
  <c r="C587" i="5"/>
  <c r="D587" i="5"/>
  <c r="H587" i="5" s="1"/>
  <c r="E587" i="5"/>
  <c r="G587" i="5"/>
  <c r="B588" i="5"/>
  <c r="C588" i="5"/>
  <c r="D588" i="5"/>
  <c r="E588" i="5"/>
  <c r="G588" i="5"/>
  <c r="B589" i="5"/>
  <c r="C589" i="5"/>
  <c r="D589" i="5"/>
  <c r="E589" i="5"/>
  <c r="G589" i="5"/>
  <c r="B590" i="5"/>
  <c r="C590" i="5"/>
  <c r="D590" i="5"/>
  <c r="H590" i="5" s="1"/>
  <c r="E590" i="5"/>
  <c r="G590" i="5"/>
  <c r="B591" i="5"/>
  <c r="C591" i="5"/>
  <c r="D591" i="5"/>
  <c r="H591" i="5" s="1"/>
  <c r="E591" i="5"/>
  <c r="G591" i="5"/>
  <c r="B592" i="5"/>
  <c r="C592" i="5"/>
  <c r="D592" i="5"/>
  <c r="E592" i="5"/>
  <c r="G592" i="5"/>
  <c r="B593" i="5"/>
  <c r="C593" i="5"/>
  <c r="D593" i="5"/>
  <c r="E593" i="5"/>
  <c r="G593" i="5"/>
  <c r="B594" i="5"/>
  <c r="C594" i="5"/>
  <c r="D594" i="5"/>
  <c r="H594" i="5" s="1"/>
  <c r="E594" i="5"/>
  <c r="G594" i="5"/>
  <c r="B595" i="5"/>
  <c r="C595" i="5"/>
  <c r="D595" i="5"/>
  <c r="H595" i="5" s="1"/>
  <c r="E595" i="5"/>
  <c r="G595" i="5"/>
  <c r="B596" i="5"/>
  <c r="C596" i="5"/>
  <c r="D596" i="5"/>
  <c r="E596" i="5"/>
  <c r="G596" i="5"/>
  <c r="B597" i="5"/>
  <c r="C597" i="5"/>
  <c r="D597" i="5"/>
  <c r="E597" i="5"/>
  <c r="G597" i="5"/>
  <c r="B598" i="5"/>
  <c r="C598" i="5"/>
  <c r="D598" i="5"/>
  <c r="H598" i="5" s="1"/>
  <c r="E598" i="5"/>
  <c r="G598" i="5"/>
  <c r="B599" i="5"/>
  <c r="C599" i="5"/>
  <c r="D599" i="5"/>
  <c r="H599" i="5" s="1"/>
  <c r="E599" i="5"/>
  <c r="G599" i="5"/>
  <c r="B600" i="5"/>
  <c r="C600" i="5"/>
  <c r="D600" i="5"/>
  <c r="E600" i="5"/>
  <c r="G600" i="5"/>
  <c r="B601" i="5"/>
  <c r="C601" i="5"/>
  <c r="D601" i="5"/>
  <c r="E601" i="5"/>
  <c r="G601" i="5"/>
  <c r="B602" i="5"/>
  <c r="C602" i="5"/>
  <c r="D602" i="5"/>
  <c r="H602" i="5" s="1"/>
  <c r="E602" i="5"/>
  <c r="G602" i="5"/>
  <c r="B603" i="5"/>
  <c r="C603" i="5"/>
  <c r="D603" i="5"/>
  <c r="H603" i="5" s="1"/>
  <c r="E603" i="5"/>
  <c r="G603" i="5"/>
  <c r="B604" i="5"/>
  <c r="C604" i="5"/>
  <c r="D604" i="5"/>
  <c r="E604" i="5"/>
  <c r="G604" i="5"/>
  <c r="B605" i="5"/>
  <c r="C605" i="5"/>
  <c r="D605" i="5"/>
  <c r="E605" i="5"/>
  <c r="G605" i="5"/>
  <c r="B606" i="5"/>
  <c r="C606" i="5"/>
  <c r="D606" i="5"/>
  <c r="H606" i="5" s="1"/>
  <c r="E606" i="5"/>
  <c r="G606" i="5"/>
  <c r="B607" i="5"/>
  <c r="C607" i="5"/>
  <c r="D607" i="5"/>
  <c r="H607" i="5" s="1"/>
  <c r="E607" i="5"/>
  <c r="G607" i="5"/>
  <c r="B608" i="5"/>
  <c r="C608" i="5"/>
  <c r="D608" i="5"/>
  <c r="E608" i="5"/>
  <c r="G608" i="5"/>
  <c r="B609" i="5"/>
  <c r="C609" i="5"/>
  <c r="D609" i="5"/>
  <c r="E609" i="5"/>
  <c r="G609" i="5"/>
  <c r="B610" i="5"/>
  <c r="C610" i="5"/>
  <c r="D610" i="5"/>
  <c r="H610" i="5" s="1"/>
  <c r="E610" i="5"/>
  <c r="G610" i="5"/>
  <c r="B611" i="5"/>
  <c r="C611" i="5"/>
  <c r="D611" i="5"/>
  <c r="H611" i="5" s="1"/>
  <c r="E611" i="5"/>
  <c r="G611" i="5"/>
  <c r="B612" i="5"/>
  <c r="C612" i="5"/>
  <c r="D612" i="5"/>
  <c r="E612" i="5"/>
  <c r="G612" i="5"/>
  <c r="B613" i="5"/>
  <c r="C613" i="5"/>
  <c r="D613" i="5"/>
  <c r="E613" i="5"/>
  <c r="G613" i="5"/>
  <c r="B614" i="5"/>
  <c r="C614" i="5"/>
  <c r="D614" i="5"/>
  <c r="H614" i="5" s="1"/>
  <c r="E614" i="5"/>
  <c r="G614" i="5"/>
  <c r="B615" i="5"/>
  <c r="C615" i="5"/>
  <c r="D615" i="5"/>
  <c r="H615" i="5" s="1"/>
  <c r="E615" i="5"/>
  <c r="G615" i="5"/>
  <c r="B616" i="5"/>
  <c r="C616" i="5"/>
  <c r="D616" i="5"/>
  <c r="E616" i="5"/>
  <c r="G616" i="5"/>
  <c r="B617" i="5"/>
  <c r="C617" i="5"/>
  <c r="D617" i="5"/>
  <c r="E617" i="5"/>
  <c r="G617" i="5"/>
  <c r="B618" i="5"/>
  <c r="C618" i="5"/>
  <c r="D618" i="5"/>
  <c r="H618" i="5" s="1"/>
  <c r="E618" i="5"/>
  <c r="G618" i="5"/>
  <c r="B619" i="5"/>
  <c r="C619" i="5"/>
  <c r="D619" i="5"/>
  <c r="H619" i="5" s="1"/>
  <c r="E619" i="5"/>
  <c r="G619" i="5"/>
  <c r="B620" i="5"/>
  <c r="C620" i="5"/>
  <c r="D620" i="5"/>
  <c r="E620" i="5"/>
  <c r="G620" i="5"/>
  <c r="B621" i="5"/>
  <c r="C621" i="5"/>
  <c r="D621" i="5"/>
  <c r="E621" i="5"/>
  <c r="G621" i="5"/>
  <c r="B622" i="5"/>
  <c r="C622" i="5"/>
  <c r="D622" i="5"/>
  <c r="H622" i="5" s="1"/>
  <c r="E622" i="5"/>
  <c r="G622" i="5"/>
  <c r="B623" i="5"/>
  <c r="C623" i="5"/>
  <c r="D623" i="5"/>
  <c r="H623" i="5" s="1"/>
  <c r="E623" i="5"/>
  <c r="G623" i="5"/>
  <c r="B624" i="5"/>
  <c r="C624" i="5"/>
  <c r="D624" i="5"/>
  <c r="E624" i="5"/>
  <c r="G624" i="5"/>
  <c r="B625" i="5"/>
  <c r="C625" i="5"/>
  <c r="D625" i="5"/>
  <c r="E625" i="5"/>
  <c r="G625" i="5"/>
  <c r="B626" i="5"/>
  <c r="C626" i="5"/>
  <c r="D626" i="5"/>
  <c r="H626" i="5" s="1"/>
  <c r="E626" i="5"/>
  <c r="G626" i="5"/>
  <c r="B627" i="5"/>
  <c r="C627" i="5"/>
  <c r="D627" i="5"/>
  <c r="H627" i="5" s="1"/>
  <c r="E627" i="5"/>
  <c r="G627" i="5"/>
  <c r="B628" i="5"/>
  <c r="C628" i="5"/>
  <c r="D628" i="5"/>
  <c r="E628" i="5"/>
  <c r="G628" i="5"/>
  <c r="B629" i="5"/>
  <c r="C629" i="5"/>
  <c r="D629" i="5"/>
  <c r="E629" i="5"/>
  <c r="G629" i="5"/>
  <c r="B630" i="5"/>
  <c r="C630" i="5"/>
  <c r="D630" i="5"/>
  <c r="H630" i="5" s="1"/>
  <c r="E630" i="5"/>
  <c r="G630" i="5"/>
  <c r="B631" i="5"/>
  <c r="C631" i="5"/>
  <c r="D631" i="5"/>
  <c r="H631" i="5" s="1"/>
  <c r="E631" i="5"/>
  <c r="G631" i="5"/>
  <c r="B632" i="5"/>
  <c r="C632" i="5"/>
  <c r="D632" i="5"/>
  <c r="E632" i="5"/>
  <c r="G632" i="5"/>
  <c r="B633" i="5"/>
  <c r="C633" i="5"/>
  <c r="D633" i="5"/>
  <c r="E633" i="5"/>
  <c r="G633" i="5"/>
  <c r="B634" i="5"/>
  <c r="C634" i="5"/>
  <c r="D634" i="5"/>
  <c r="H634" i="5" s="1"/>
  <c r="E634" i="5"/>
  <c r="G634" i="5"/>
  <c r="B635" i="5"/>
  <c r="C635" i="5"/>
  <c r="D635" i="5"/>
  <c r="H635" i="5" s="1"/>
  <c r="E635" i="5"/>
  <c r="G635" i="5"/>
  <c r="B636" i="5"/>
  <c r="C636" i="5"/>
  <c r="D636" i="5"/>
  <c r="E636" i="5"/>
  <c r="G636" i="5"/>
  <c r="B637" i="5"/>
  <c r="C637" i="5"/>
  <c r="D637" i="5"/>
  <c r="E637" i="5"/>
  <c r="G637" i="5"/>
  <c r="B638" i="5"/>
  <c r="C638" i="5"/>
  <c r="D638" i="5"/>
  <c r="H638" i="5" s="1"/>
  <c r="E638" i="5"/>
  <c r="G638" i="5"/>
  <c r="B639" i="5"/>
  <c r="C639" i="5"/>
  <c r="D639" i="5"/>
  <c r="H639" i="5" s="1"/>
  <c r="E639" i="5"/>
  <c r="G639" i="5"/>
  <c r="B640" i="5"/>
  <c r="C640" i="5"/>
  <c r="D640" i="5"/>
  <c r="E640" i="5"/>
  <c r="G640" i="5"/>
  <c r="B641" i="5"/>
  <c r="C641" i="5"/>
  <c r="D641" i="5"/>
  <c r="E641" i="5"/>
  <c r="G641" i="5"/>
  <c r="B642" i="5"/>
  <c r="C642" i="5"/>
  <c r="D642" i="5"/>
  <c r="H642" i="5" s="1"/>
  <c r="E642" i="5"/>
  <c r="G642" i="5"/>
  <c r="B643" i="5"/>
  <c r="C643" i="5"/>
  <c r="D643" i="5"/>
  <c r="H643" i="5" s="1"/>
  <c r="E643" i="5"/>
  <c r="G643" i="5"/>
  <c r="B644" i="5"/>
  <c r="C644" i="5"/>
  <c r="D644" i="5"/>
  <c r="E644" i="5"/>
  <c r="G644" i="5"/>
  <c r="B645" i="5"/>
  <c r="C645" i="5"/>
  <c r="D645" i="5"/>
  <c r="E645" i="5"/>
  <c r="G645" i="5"/>
  <c r="B646" i="5"/>
  <c r="C646" i="5"/>
  <c r="D646" i="5"/>
  <c r="H646" i="5" s="1"/>
  <c r="E646" i="5"/>
  <c r="G646" i="5"/>
  <c r="B647" i="5"/>
  <c r="C647" i="5"/>
  <c r="D647" i="5"/>
  <c r="H647" i="5" s="1"/>
  <c r="E647" i="5"/>
  <c r="G647" i="5"/>
  <c r="B648" i="5"/>
  <c r="C648" i="5"/>
  <c r="D648" i="5"/>
  <c r="E648" i="5"/>
  <c r="G648" i="5"/>
  <c r="B649" i="5"/>
  <c r="C649" i="5"/>
  <c r="D649" i="5"/>
  <c r="E649" i="5"/>
  <c r="G649" i="5"/>
  <c r="B650" i="5"/>
  <c r="C650" i="5"/>
  <c r="D650" i="5"/>
  <c r="H650" i="5" s="1"/>
  <c r="E650" i="5"/>
  <c r="G650" i="5"/>
  <c r="B651" i="5"/>
  <c r="C651" i="5"/>
  <c r="D651" i="5"/>
  <c r="H651" i="5" s="1"/>
  <c r="E651" i="5"/>
  <c r="G651" i="5"/>
  <c r="B652" i="5"/>
  <c r="C652" i="5"/>
  <c r="D652" i="5"/>
  <c r="E652" i="5"/>
  <c r="G652" i="5"/>
  <c r="B653" i="5"/>
  <c r="C653" i="5"/>
  <c r="D653" i="5"/>
  <c r="E653" i="5"/>
  <c r="G653" i="5"/>
  <c r="B654" i="5"/>
  <c r="C654" i="5"/>
  <c r="D654" i="5"/>
  <c r="H654" i="5" s="1"/>
  <c r="E654" i="5"/>
  <c r="G654" i="5"/>
  <c r="B655" i="5"/>
  <c r="C655" i="5"/>
  <c r="D655" i="5"/>
  <c r="H655" i="5" s="1"/>
  <c r="E655" i="5"/>
  <c r="G655" i="5"/>
  <c r="B656" i="5"/>
  <c r="C656" i="5"/>
  <c r="D656" i="5"/>
  <c r="E656" i="5"/>
  <c r="G656" i="5"/>
  <c r="B657" i="5"/>
  <c r="C657" i="5"/>
  <c r="D657" i="5"/>
  <c r="E657" i="5"/>
  <c r="G657" i="5"/>
  <c r="B658" i="5"/>
  <c r="C658" i="5"/>
  <c r="D658" i="5"/>
  <c r="H658" i="5" s="1"/>
  <c r="E658" i="5"/>
  <c r="G658" i="5"/>
  <c r="B659" i="5"/>
  <c r="C659" i="5"/>
  <c r="D659" i="5"/>
  <c r="H659" i="5" s="1"/>
  <c r="E659" i="5"/>
  <c r="G659" i="5"/>
  <c r="B660" i="5"/>
  <c r="C660" i="5"/>
  <c r="D660" i="5"/>
  <c r="E660" i="5"/>
  <c r="G660" i="5"/>
  <c r="B661" i="5"/>
  <c r="C661" i="5"/>
  <c r="D661" i="5"/>
  <c r="E661" i="5"/>
  <c r="G661" i="5"/>
  <c r="B662" i="5"/>
  <c r="C662" i="5"/>
  <c r="D662" i="5"/>
  <c r="H662" i="5" s="1"/>
  <c r="E662" i="5"/>
  <c r="G662" i="5"/>
  <c r="B663" i="5"/>
  <c r="C663" i="5"/>
  <c r="D663" i="5"/>
  <c r="H663" i="5" s="1"/>
  <c r="E663" i="5"/>
  <c r="G663" i="5"/>
  <c r="B664" i="5"/>
  <c r="C664" i="5"/>
  <c r="D664" i="5"/>
  <c r="H664" i="5" s="1"/>
  <c r="E664" i="5"/>
  <c r="G664" i="5"/>
  <c r="B665" i="5"/>
  <c r="C665" i="5"/>
  <c r="D665" i="5"/>
  <c r="E665" i="5"/>
  <c r="G665" i="5"/>
  <c r="B666" i="5"/>
  <c r="C666" i="5"/>
  <c r="D666" i="5"/>
  <c r="H666" i="5" s="1"/>
  <c r="E666" i="5"/>
  <c r="G666" i="5"/>
  <c r="B667" i="5"/>
  <c r="C667" i="5"/>
  <c r="D667" i="5"/>
  <c r="H667" i="5" s="1"/>
  <c r="E667" i="5"/>
  <c r="G667" i="5"/>
  <c r="B668" i="5"/>
  <c r="C668" i="5"/>
  <c r="D668" i="5"/>
  <c r="E668" i="5"/>
  <c r="G668" i="5"/>
  <c r="B669" i="5"/>
  <c r="C669" i="5"/>
  <c r="D669" i="5"/>
  <c r="E669" i="5"/>
  <c r="G669" i="5"/>
  <c r="B670" i="5"/>
  <c r="C670" i="5"/>
  <c r="D670" i="5"/>
  <c r="H670" i="5" s="1"/>
  <c r="E670" i="5"/>
  <c r="G670" i="5"/>
  <c r="B671" i="5"/>
  <c r="C671" i="5"/>
  <c r="D671" i="5"/>
  <c r="H671" i="5" s="1"/>
  <c r="E671" i="5"/>
  <c r="G671" i="5"/>
  <c r="B672" i="5"/>
  <c r="C672" i="5"/>
  <c r="D672" i="5"/>
  <c r="E672" i="5"/>
  <c r="G672" i="5"/>
  <c r="B673" i="5"/>
  <c r="C673" i="5"/>
  <c r="D673" i="5"/>
  <c r="E673" i="5"/>
  <c r="G673" i="5"/>
  <c r="B674" i="5"/>
  <c r="C674" i="5"/>
  <c r="D674" i="5"/>
  <c r="H674" i="5" s="1"/>
  <c r="E674" i="5"/>
  <c r="G674" i="5"/>
  <c r="B675" i="5"/>
  <c r="C675" i="5"/>
  <c r="D675" i="5"/>
  <c r="H675" i="5" s="1"/>
  <c r="E675" i="5"/>
  <c r="G675" i="5"/>
  <c r="B676" i="5"/>
  <c r="C676" i="5"/>
  <c r="D676" i="5"/>
  <c r="E676" i="5"/>
  <c r="G676" i="5"/>
  <c r="B677" i="5"/>
  <c r="C677" i="5"/>
  <c r="D677" i="5"/>
  <c r="E677" i="5"/>
  <c r="G677" i="5"/>
  <c r="B678" i="5"/>
  <c r="C678" i="5"/>
  <c r="D678" i="5"/>
  <c r="H678" i="5" s="1"/>
  <c r="E678" i="5"/>
  <c r="G678" i="5"/>
  <c r="B679" i="5"/>
  <c r="C679" i="5"/>
  <c r="D679" i="5"/>
  <c r="H679" i="5" s="1"/>
  <c r="E679" i="5"/>
  <c r="G679" i="5"/>
  <c r="B680" i="5"/>
  <c r="C680" i="5"/>
  <c r="D680" i="5"/>
  <c r="E680" i="5"/>
  <c r="G680" i="5"/>
  <c r="B681" i="5"/>
  <c r="C681" i="5"/>
  <c r="D681" i="5"/>
  <c r="E681" i="5"/>
  <c r="G681" i="5"/>
  <c r="B682" i="5"/>
  <c r="C682" i="5"/>
  <c r="D682" i="5"/>
  <c r="H682" i="5" s="1"/>
  <c r="E682" i="5"/>
  <c r="G682" i="5"/>
  <c r="B683" i="5"/>
  <c r="C683" i="5"/>
  <c r="D683" i="5"/>
  <c r="H683" i="5" s="1"/>
  <c r="E683" i="5"/>
  <c r="G683" i="5"/>
  <c r="B684" i="5"/>
  <c r="C684" i="5"/>
  <c r="D684" i="5"/>
  <c r="E684" i="5"/>
  <c r="G684" i="5"/>
  <c r="B685" i="5"/>
  <c r="C685" i="5"/>
  <c r="D685" i="5"/>
  <c r="E685" i="5"/>
  <c r="G685" i="5"/>
  <c r="B686" i="5"/>
  <c r="C686" i="5"/>
  <c r="D686" i="5"/>
  <c r="H686" i="5" s="1"/>
  <c r="E686" i="5"/>
  <c r="G686" i="5"/>
  <c r="B687" i="5"/>
  <c r="C687" i="5"/>
  <c r="D687" i="5"/>
  <c r="H687" i="5" s="1"/>
  <c r="E687" i="5"/>
  <c r="G687" i="5"/>
  <c r="B688" i="5"/>
  <c r="C688" i="5"/>
  <c r="D688" i="5"/>
  <c r="E688" i="5"/>
  <c r="G688" i="5"/>
  <c r="B689" i="5"/>
  <c r="C689" i="5"/>
  <c r="D689" i="5"/>
  <c r="E689" i="5"/>
  <c r="G689" i="5"/>
  <c r="B690" i="5"/>
  <c r="C690" i="5"/>
  <c r="D690" i="5"/>
  <c r="H690" i="5" s="1"/>
  <c r="E690" i="5"/>
  <c r="G690" i="5"/>
  <c r="B691" i="5"/>
  <c r="C691" i="5"/>
  <c r="D691" i="5"/>
  <c r="H691" i="5" s="1"/>
  <c r="E691" i="5"/>
  <c r="G691" i="5"/>
  <c r="B692" i="5"/>
  <c r="C692" i="5"/>
  <c r="D692" i="5"/>
  <c r="E692" i="5"/>
  <c r="G692" i="5"/>
  <c r="B693" i="5"/>
  <c r="C693" i="5"/>
  <c r="D693" i="5"/>
  <c r="E693" i="5"/>
  <c r="G693" i="5"/>
  <c r="B694" i="5"/>
  <c r="C694" i="5"/>
  <c r="D694" i="5"/>
  <c r="H694" i="5" s="1"/>
  <c r="E694" i="5"/>
  <c r="G694" i="5"/>
  <c r="B695" i="5"/>
  <c r="C695" i="5"/>
  <c r="D695" i="5"/>
  <c r="H695" i="5" s="1"/>
  <c r="E695" i="5"/>
  <c r="G695" i="5"/>
  <c r="B696" i="5"/>
  <c r="C696" i="5"/>
  <c r="D696" i="5"/>
  <c r="E696" i="5"/>
  <c r="G696" i="5"/>
  <c r="B697" i="5"/>
  <c r="C697" i="5"/>
  <c r="D697" i="5"/>
  <c r="E697" i="5"/>
  <c r="G697" i="5"/>
  <c r="B698" i="5"/>
  <c r="C698" i="5"/>
  <c r="D698" i="5"/>
  <c r="H698" i="5" s="1"/>
  <c r="E698" i="5"/>
  <c r="G698" i="5"/>
  <c r="B699" i="5"/>
  <c r="C699" i="5"/>
  <c r="D699" i="5"/>
  <c r="H699" i="5" s="1"/>
  <c r="E699" i="5"/>
  <c r="G699" i="5"/>
  <c r="B700" i="5"/>
  <c r="C700" i="5"/>
  <c r="D700" i="5"/>
  <c r="E700" i="5"/>
  <c r="G700" i="5"/>
  <c r="B701" i="5"/>
  <c r="C701" i="5"/>
  <c r="D701" i="5"/>
  <c r="E701" i="5"/>
  <c r="G701" i="5"/>
  <c r="B702" i="5"/>
  <c r="C702" i="5"/>
  <c r="D702" i="5"/>
  <c r="H702" i="5" s="1"/>
  <c r="E702" i="5"/>
  <c r="G702" i="5"/>
  <c r="B703" i="5"/>
  <c r="C703" i="5"/>
  <c r="D703" i="5"/>
  <c r="H703" i="5" s="1"/>
  <c r="E703" i="5"/>
  <c r="G703" i="5"/>
  <c r="B704" i="5"/>
  <c r="C704" i="5"/>
  <c r="D704" i="5"/>
  <c r="E704" i="5"/>
  <c r="G704" i="5"/>
  <c r="B705" i="5"/>
  <c r="C705" i="5"/>
  <c r="D705" i="5"/>
  <c r="E705" i="5"/>
  <c r="G705" i="5"/>
  <c r="B706" i="5"/>
  <c r="C706" i="5"/>
  <c r="D706" i="5"/>
  <c r="H706" i="5" s="1"/>
  <c r="E706" i="5"/>
  <c r="G706" i="5"/>
  <c r="B707" i="5"/>
  <c r="C707" i="5"/>
  <c r="D707" i="5"/>
  <c r="H707" i="5" s="1"/>
  <c r="E707" i="5"/>
  <c r="G707" i="5"/>
  <c r="B708" i="5"/>
  <c r="C708" i="5"/>
  <c r="D708" i="5"/>
  <c r="E708" i="5"/>
  <c r="G708" i="5"/>
  <c r="B709" i="5"/>
  <c r="C709" i="5"/>
  <c r="D709" i="5"/>
  <c r="E709" i="5"/>
  <c r="G709" i="5"/>
  <c r="B710" i="5"/>
  <c r="C710" i="5"/>
  <c r="D710" i="5"/>
  <c r="H710" i="5" s="1"/>
  <c r="E710" i="5"/>
  <c r="G710" i="5"/>
  <c r="B711" i="5"/>
  <c r="C711" i="5"/>
  <c r="D711" i="5"/>
  <c r="H711" i="5" s="1"/>
  <c r="E711" i="5"/>
  <c r="G711" i="5"/>
  <c r="B712" i="5"/>
  <c r="C712" i="5"/>
  <c r="D712" i="5"/>
  <c r="E712" i="5"/>
  <c r="G712" i="5"/>
  <c r="B713" i="5"/>
  <c r="C713" i="5"/>
  <c r="D713" i="5"/>
  <c r="E713" i="5"/>
  <c r="G713" i="5"/>
  <c r="B714" i="5"/>
  <c r="C714" i="5"/>
  <c r="D714" i="5"/>
  <c r="H714" i="5" s="1"/>
  <c r="E714" i="5"/>
  <c r="G714" i="5"/>
  <c r="B715" i="5"/>
  <c r="C715" i="5"/>
  <c r="D715" i="5"/>
  <c r="H715" i="5" s="1"/>
  <c r="E715" i="5"/>
  <c r="G715" i="5"/>
  <c r="B716" i="5"/>
  <c r="C716" i="5"/>
  <c r="D716" i="5"/>
  <c r="E716" i="5"/>
  <c r="G716" i="5"/>
  <c r="B717" i="5"/>
  <c r="C717" i="5"/>
  <c r="D717" i="5"/>
  <c r="E717" i="5"/>
  <c r="G717" i="5"/>
  <c r="B718" i="5"/>
  <c r="C718" i="5"/>
  <c r="D718" i="5"/>
  <c r="H718" i="5" s="1"/>
  <c r="E718" i="5"/>
  <c r="G718" i="5"/>
  <c r="B719" i="5"/>
  <c r="C719" i="5"/>
  <c r="D719" i="5"/>
  <c r="H719" i="5" s="1"/>
  <c r="E719" i="5"/>
  <c r="G719" i="5"/>
  <c r="B720" i="5"/>
  <c r="C720" i="5"/>
  <c r="D720" i="5"/>
  <c r="E720" i="5"/>
  <c r="G720" i="5"/>
  <c r="B721" i="5"/>
  <c r="C721" i="5"/>
  <c r="D721" i="5"/>
  <c r="E721" i="5"/>
  <c r="G721" i="5"/>
  <c r="B722" i="5"/>
  <c r="C722" i="5"/>
  <c r="D722" i="5"/>
  <c r="H722" i="5" s="1"/>
  <c r="E722" i="5"/>
  <c r="G722" i="5"/>
  <c r="B723" i="5"/>
  <c r="C723" i="5"/>
  <c r="D723" i="5"/>
  <c r="H723" i="5" s="1"/>
  <c r="E723" i="5"/>
  <c r="G723" i="5"/>
  <c r="B724" i="5"/>
  <c r="C724" i="5"/>
  <c r="D724" i="5"/>
  <c r="E724" i="5"/>
  <c r="G724" i="5"/>
  <c r="B725" i="5"/>
  <c r="C725" i="5"/>
  <c r="D725" i="5"/>
  <c r="E725" i="5"/>
  <c r="G725" i="5"/>
  <c r="B726" i="5"/>
  <c r="C726" i="5"/>
  <c r="D726" i="5"/>
  <c r="H726" i="5" s="1"/>
  <c r="E726" i="5"/>
  <c r="G726" i="5"/>
  <c r="B727" i="5"/>
  <c r="C727" i="5"/>
  <c r="D727" i="5"/>
  <c r="H727" i="5" s="1"/>
  <c r="E727" i="5"/>
  <c r="G727" i="5"/>
  <c r="B728" i="5"/>
  <c r="C728" i="5"/>
  <c r="D728" i="5"/>
  <c r="E728" i="5"/>
  <c r="G728" i="5"/>
  <c r="B729" i="5"/>
  <c r="C729" i="5"/>
  <c r="D729" i="5"/>
  <c r="E729" i="5"/>
  <c r="G729" i="5"/>
  <c r="B730" i="5"/>
  <c r="C730" i="5"/>
  <c r="D730" i="5"/>
  <c r="H730" i="5" s="1"/>
  <c r="E730" i="5"/>
  <c r="G730" i="5"/>
  <c r="B731" i="5"/>
  <c r="C731" i="5"/>
  <c r="D731" i="5"/>
  <c r="H731" i="5" s="1"/>
  <c r="E731" i="5"/>
  <c r="G731" i="5"/>
  <c r="B732" i="5"/>
  <c r="C732" i="5"/>
  <c r="D732" i="5"/>
  <c r="E732" i="5"/>
  <c r="G732" i="5"/>
  <c r="B733" i="5"/>
  <c r="C733" i="5"/>
  <c r="D733" i="5"/>
  <c r="E733" i="5"/>
  <c r="G733" i="5"/>
  <c r="B734" i="5"/>
  <c r="C734" i="5"/>
  <c r="D734" i="5"/>
  <c r="H734" i="5" s="1"/>
  <c r="E734" i="5"/>
  <c r="G734" i="5"/>
  <c r="B735" i="5"/>
  <c r="C735" i="5"/>
  <c r="D735" i="5"/>
  <c r="H735" i="5" s="1"/>
  <c r="E735" i="5"/>
  <c r="G735" i="5"/>
  <c r="B736" i="5"/>
  <c r="C736" i="5"/>
  <c r="D736" i="5"/>
  <c r="E736" i="5"/>
  <c r="G736" i="5"/>
  <c r="B737" i="5"/>
  <c r="C737" i="5"/>
  <c r="D737" i="5"/>
  <c r="E737" i="5"/>
  <c r="G737" i="5"/>
  <c r="B738" i="5"/>
  <c r="C738" i="5"/>
  <c r="D738" i="5"/>
  <c r="H738" i="5" s="1"/>
  <c r="E738" i="5"/>
  <c r="G738" i="5"/>
  <c r="B739" i="5"/>
  <c r="C739" i="5"/>
  <c r="D739" i="5"/>
  <c r="H739" i="5" s="1"/>
  <c r="E739" i="5"/>
  <c r="G739" i="5"/>
  <c r="B740" i="5"/>
  <c r="C740" i="5"/>
  <c r="D740" i="5"/>
  <c r="E740" i="5"/>
  <c r="G740" i="5"/>
  <c r="B741" i="5"/>
  <c r="C741" i="5"/>
  <c r="D741" i="5"/>
  <c r="E741" i="5"/>
  <c r="G741" i="5"/>
  <c r="B742" i="5"/>
  <c r="C742" i="5"/>
  <c r="D742" i="5"/>
  <c r="H742" i="5" s="1"/>
  <c r="E742" i="5"/>
  <c r="G742" i="5"/>
  <c r="B743" i="5"/>
  <c r="C743" i="5"/>
  <c r="D743" i="5"/>
  <c r="H743" i="5" s="1"/>
  <c r="E743" i="5"/>
  <c r="G743" i="5"/>
  <c r="B744" i="5"/>
  <c r="C744" i="5"/>
  <c r="D744" i="5"/>
  <c r="E744" i="5"/>
  <c r="G744" i="5"/>
  <c r="B745" i="5"/>
  <c r="C745" i="5"/>
  <c r="D745" i="5"/>
  <c r="E745" i="5"/>
  <c r="G745" i="5"/>
  <c r="B746" i="5"/>
  <c r="C746" i="5"/>
  <c r="D746" i="5"/>
  <c r="H746" i="5" s="1"/>
  <c r="E746" i="5"/>
  <c r="G746" i="5"/>
  <c r="B747" i="5"/>
  <c r="C747" i="5"/>
  <c r="D747" i="5"/>
  <c r="H747" i="5" s="1"/>
  <c r="E747" i="5"/>
  <c r="G747" i="5"/>
  <c r="B748" i="5"/>
  <c r="C748" i="5"/>
  <c r="D748" i="5"/>
  <c r="E748" i="5"/>
  <c r="G748" i="5"/>
  <c r="B749" i="5"/>
  <c r="C749" i="5"/>
  <c r="D749" i="5"/>
  <c r="E749" i="5"/>
  <c r="G749" i="5"/>
  <c r="B750" i="5"/>
  <c r="C750" i="5"/>
  <c r="D750" i="5"/>
  <c r="H750" i="5" s="1"/>
  <c r="E750" i="5"/>
  <c r="G750" i="5"/>
  <c r="B751" i="5"/>
  <c r="C751" i="5"/>
  <c r="D751" i="5"/>
  <c r="H751" i="5" s="1"/>
  <c r="E751" i="5"/>
  <c r="G751" i="5"/>
  <c r="B752" i="5"/>
  <c r="C752" i="5"/>
  <c r="D752" i="5"/>
  <c r="E752" i="5"/>
  <c r="G752" i="5"/>
  <c r="B753" i="5"/>
  <c r="C753" i="5"/>
  <c r="D753" i="5"/>
  <c r="E753" i="5"/>
  <c r="G753" i="5"/>
  <c r="B754" i="5"/>
  <c r="C754" i="5"/>
  <c r="D754" i="5"/>
  <c r="H754" i="5" s="1"/>
  <c r="E754" i="5"/>
  <c r="G754" i="5"/>
  <c r="B755" i="5"/>
  <c r="C755" i="5"/>
  <c r="D755" i="5"/>
  <c r="H755" i="5" s="1"/>
  <c r="E755" i="5"/>
  <c r="G755" i="5"/>
  <c r="B756" i="5"/>
  <c r="C756" i="5"/>
  <c r="D756" i="5"/>
  <c r="E756" i="5"/>
  <c r="G756" i="5"/>
  <c r="B757" i="5"/>
  <c r="C757" i="5"/>
  <c r="D757" i="5"/>
  <c r="E757" i="5"/>
  <c r="G757" i="5"/>
  <c r="B758" i="5"/>
  <c r="C758" i="5"/>
  <c r="D758" i="5"/>
  <c r="H758" i="5" s="1"/>
  <c r="E758" i="5"/>
  <c r="G758" i="5"/>
  <c r="B759" i="5"/>
  <c r="C759" i="5"/>
  <c r="D759" i="5"/>
  <c r="H759" i="5" s="1"/>
  <c r="E759" i="5"/>
  <c r="G759" i="5"/>
  <c r="B760" i="5"/>
  <c r="C760" i="5"/>
  <c r="D760" i="5"/>
  <c r="E760" i="5"/>
  <c r="G760" i="5"/>
  <c r="B761" i="5"/>
  <c r="C761" i="5"/>
  <c r="D761" i="5"/>
  <c r="E761" i="5"/>
  <c r="G761" i="5"/>
  <c r="B762" i="5"/>
  <c r="C762" i="5"/>
  <c r="D762" i="5"/>
  <c r="H762" i="5" s="1"/>
  <c r="E762" i="5"/>
  <c r="G762" i="5"/>
  <c r="B763" i="5"/>
  <c r="C763" i="5"/>
  <c r="D763" i="5"/>
  <c r="H763" i="5" s="1"/>
  <c r="E763" i="5"/>
  <c r="G763" i="5"/>
  <c r="B764" i="5"/>
  <c r="C764" i="5"/>
  <c r="D764" i="5"/>
  <c r="E764" i="5"/>
  <c r="G764" i="5"/>
  <c r="B765" i="5"/>
  <c r="C765" i="5"/>
  <c r="D765" i="5"/>
  <c r="E765" i="5"/>
  <c r="G765" i="5"/>
  <c r="B766" i="5"/>
  <c r="C766" i="5"/>
  <c r="D766" i="5"/>
  <c r="H766" i="5" s="1"/>
  <c r="E766" i="5"/>
  <c r="G766" i="5"/>
  <c r="B767" i="5"/>
  <c r="C767" i="5"/>
  <c r="D767" i="5"/>
  <c r="H767" i="5" s="1"/>
  <c r="E767" i="5"/>
  <c r="G767" i="5"/>
  <c r="B768" i="5"/>
  <c r="C768" i="5"/>
  <c r="D768" i="5"/>
  <c r="E768" i="5"/>
  <c r="G768" i="5"/>
  <c r="B769" i="5"/>
  <c r="C769" i="5"/>
  <c r="D769" i="5"/>
  <c r="E769" i="5"/>
  <c r="G769" i="5"/>
  <c r="B770" i="5"/>
  <c r="C770" i="5"/>
  <c r="D770" i="5"/>
  <c r="H770" i="5" s="1"/>
  <c r="E770" i="5"/>
  <c r="G770" i="5"/>
  <c r="B771" i="5"/>
  <c r="C771" i="5"/>
  <c r="D771" i="5"/>
  <c r="H771" i="5" s="1"/>
  <c r="E771" i="5"/>
  <c r="G771" i="5"/>
  <c r="B772" i="5"/>
  <c r="C772" i="5"/>
  <c r="D772" i="5"/>
  <c r="E772" i="5"/>
  <c r="G772" i="5"/>
  <c r="B773" i="5"/>
  <c r="C773" i="5"/>
  <c r="D773" i="5"/>
  <c r="E773" i="5"/>
  <c r="G773" i="5"/>
  <c r="B774" i="5"/>
  <c r="C774" i="5"/>
  <c r="D774" i="5"/>
  <c r="H774" i="5" s="1"/>
  <c r="E774" i="5"/>
  <c r="G774" i="5"/>
  <c r="B775" i="5"/>
  <c r="C775" i="5"/>
  <c r="D775" i="5"/>
  <c r="H775" i="5" s="1"/>
  <c r="E775" i="5"/>
  <c r="G775" i="5"/>
  <c r="B776" i="5"/>
  <c r="C776" i="5"/>
  <c r="D776" i="5"/>
  <c r="E776" i="5"/>
  <c r="G776" i="5"/>
  <c r="B777" i="5"/>
  <c r="C777" i="5"/>
  <c r="D777" i="5"/>
  <c r="E777" i="5"/>
  <c r="G777" i="5"/>
  <c r="B778" i="5"/>
  <c r="C778" i="5"/>
  <c r="D778" i="5"/>
  <c r="H778" i="5" s="1"/>
  <c r="E778" i="5"/>
  <c r="G778" i="5"/>
  <c r="B779" i="5"/>
  <c r="C779" i="5"/>
  <c r="D779" i="5"/>
  <c r="H779" i="5" s="1"/>
  <c r="E779" i="5"/>
  <c r="G779" i="5"/>
  <c r="B780" i="5"/>
  <c r="C780" i="5"/>
  <c r="D780" i="5"/>
  <c r="E780" i="5"/>
  <c r="G780" i="5"/>
  <c r="B781" i="5"/>
  <c r="C781" i="5"/>
  <c r="D781" i="5"/>
  <c r="E781" i="5"/>
  <c r="G781" i="5"/>
  <c r="B782" i="5"/>
  <c r="C782" i="5"/>
  <c r="D782" i="5"/>
  <c r="H782" i="5" s="1"/>
  <c r="E782" i="5"/>
  <c r="G782" i="5"/>
  <c r="B783" i="5"/>
  <c r="C783" i="5"/>
  <c r="D783" i="5"/>
  <c r="H783" i="5" s="1"/>
  <c r="E783" i="5"/>
  <c r="G783" i="5"/>
  <c r="B784" i="5"/>
  <c r="C784" i="5"/>
  <c r="D784" i="5"/>
  <c r="E784" i="5"/>
  <c r="G784" i="5"/>
  <c r="B785" i="5"/>
  <c r="C785" i="5"/>
  <c r="D785" i="5"/>
  <c r="E785" i="5"/>
  <c r="G785" i="5"/>
  <c r="B786" i="5"/>
  <c r="C786" i="5"/>
  <c r="D786" i="5"/>
  <c r="H786" i="5" s="1"/>
  <c r="E786" i="5"/>
  <c r="G786" i="5"/>
  <c r="B787" i="5"/>
  <c r="C787" i="5"/>
  <c r="D787" i="5"/>
  <c r="H787" i="5" s="1"/>
  <c r="E787" i="5"/>
  <c r="G787" i="5"/>
  <c r="B788" i="5"/>
  <c r="C788" i="5"/>
  <c r="D788" i="5"/>
  <c r="E788" i="5"/>
  <c r="G788" i="5"/>
  <c r="B789" i="5"/>
  <c r="C789" i="5"/>
  <c r="D789" i="5"/>
  <c r="E789" i="5"/>
  <c r="G789" i="5"/>
  <c r="B790" i="5"/>
  <c r="C790" i="5"/>
  <c r="D790" i="5"/>
  <c r="H790" i="5" s="1"/>
  <c r="E790" i="5"/>
  <c r="G790" i="5"/>
  <c r="B791" i="5"/>
  <c r="C791" i="5"/>
  <c r="D791" i="5"/>
  <c r="H791" i="5" s="1"/>
  <c r="E791" i="5"/>
  <c r="G791" i="5"/>
  <c r="B792" i="5"/>
  <c r="C792" i="5"/>
  <c r="D792" i="5"/>
  <c r="E792" i="5"/>
  <c r="G792" i="5"/>
  <c r="B793" i="5"/>
  <c r="C793" i="5"/>
  <c r="D793" i="5"/>
  <c r="E793" i="5"/>
  <c r="G793" i="5"/>
  <c r="B794" i="5"/>
  <c r="C794" i="5"/>
  <c r="D794" i="5"/>
  <c r="H794" i="5" s="1"/>
  <c r="E794" i="5"/>
  <c r="G794" i="5"/>
  <c r="B795" i="5"/>
  <c r="C795" i="5"/>
  <c r="D795" i="5"/>
  <c r="H795" i="5" s="1"/>
  <c r="E795" i="5"/>
  <c r="G795" i="5"/>
  <c r="B796" i="5"/>
  <c r="C796" i="5"/>
  <c r="D796" i="5"/>
  <c r="E796" i="5"/>
  <c r="G796" i="5"/>
  <c r="B797" i="5"/>
  <c r="C797" i="5"/>
  <c r="D797" i="5"/>
  <c r="E797" i="5"/>
  <c r="G797" i="5"/>
  <c r="B798" i="5"/>
  <c r="C798" i="5"/>
  <c r="D798" i="5"/>
  <c r="H798" i="5" s="1"/>
  <c r="E798" i="5"/>
  <c r="G798" i="5"/>
  <c r="B799" i="5"/>
  <c r="C799" i="5"/>
  <c r="D799" i="5"/>
  <c r="H799" i="5" s="1"/>
  <c r="E799" i="5"/>
  <c r="G799" i="5"/>
  <c r="B800" i="5"/>
  <c r="C800" i="5"/>
  <c r="D800" i="5"/>
  <c r="E800" i="5"/>
  <c r="G800" i="5"/>
  <c r="B801" i="5"/>
  <c r="C801" i="5"/>
  <c r="D801" i="5"/>
  <c r="E801" i="5"/>
  <c r="G801" i="5"/>
  <c r="B802" i="5"/>
  <c r="C802" i="5"/>
  <c r="D802" i="5"/>
  <c r="H802" i="5" s="1"/>
  <c r="E802" i="5"/>
  <c r="G802" i="5"/>
  <c r="B803" i="5"/>
  <c r="C803" i="5"/>
  <c r="D803" i="5"/>
  <c r="H803" i="5" s="1"/>
  <c r="E803" i="5"/>
  <c r="G803" i="5"/>
  <c r="B804" i="5"/>
  <c r="C804" i="5"/>
  <c r="D804" i="5"/>
  <c r="E804" i="5"/>
  <c r="G804" i="5"/>
  <c r="B805" i="5"/>
  <c r="C805" i="5"/>
  <c r="D805" i="5"/>
  <c r="E805" i="5"/>
  <c r="G805" i="5"/>
  <c r="B806" i="5"/>
  <c r="C806" i="5"/>
  <c r="D806" i="5"/>
  <c r="H806" i="5" s="1"/>
  <c r="E806" i="5"/>
  <c r="G806" i="5"/>
  <c r="B807" i="5"/>
  <c r="C807" i="5"/>
  <c r="D807" i="5"/>
  <c r="H807" i="5" s="1"/>
  <c r="E807" i="5"/>
  <c r="G807" i="5"/>
  <c r="B808" i="5"/>
  <c r="C808" i="5"/>
  <c r="D808" i="5"/>
  <c r="H808" i="5" s="1"/>
  <c r="E808" i="5"/>
  <c r="G808" i="5"/>
  <c r="B809" i="5"/>
  <c r="C809" i="5"/>
  <c r="D809" i="5"/>
  <c r="E809" i="5"/>
  <c r="G809" i="5"/>
  <c r="B810" i="5"/>
  <c r="C810" i="5"/>
  <c r="D810" i="5"/>
  <c r="H810" i="5" s="1"/>
  <c r="E810" i="5"/>
  <c r="G810" i="5"/>
  <c r="B811" i="5"/>
  <c r="C811" i="5"/>
  <c r="D811" i="5"/>
  <c r="H811" i="5" s="1"/>
  <c r="E811" i="5"/>
  <c r="G811" i="5"/>
  <c r="B812" i="5"/>
  <c r="C812" i="5"/>
  <c r="D812" i="5"/>
  <c r="E812" i="5"/>
  <c r="G812" i="5"/>
  <c r="B813" i="5"/>
  <c r="C813" i="5"/>
  <c r="D813" i="5"/>
  <c r="E813" i="5"/>
  <c r="G813" i="5"/>
  <c r="B814" i="5"/>
  <c r="C814" i="5"/>
  <c r="D814" i="5"/>
  <c r="H814" i="5" s="1"/>
  <c r="E814" i="5"/>
  <c r="G814" i="5"/>
  <c r="B815" i="5"/>
  <c r="C815" i="5"/>
  <c r="D815" i="5"/>
  <c r="H815" i="5" s="1"/>
  <c r="E815" i="5"/>
  <c r="G815" i="5"/>
  <c r="B816" i="5"/>
  <c r="C816" i="5"/>
  <c r="D816" i="5"/>
  <c r="E816" i="5"/>
  <c r="G816" i="5"/>
  <c r="B817" i="5"/>
  <c r="C817" i="5"/>
  <c r="D817" i="5"/>
  <c r="E817" i="5"/>
  <c r="G817" i="5"/>
  <c r="B818" i="5"/>
  <c r="C818" i="5"/>
  <c r="D818" i="5"/>
  <c r="H818" i="5" s="1"/>
  <c r="E818" i="5"/>
  <c r="G818" i="5"/>
  <c r="B819" i="5"/>
  <c r="C819" i="5"/>
  <c r="D819" i="5"/>
  <c r="H819" i="5" s="1"/>
  <c r="E819" i="5"/>
  <c r="G819" i="5"/>
  <c r="B820" i="5"/>
  <c r="C820" i="5"/>
  <c r="D820" i="5"/>
  <c r="E820" i="5"/>
  <c r="G820" i="5"/>
  <c r="B821" i="5"/>
  <c r="C821" i="5"/>
  <c r="D821" i="5"/>
  <c r="E821" i="5"/>
  <c r="G821" i="5"/>
  <c r="B822" i="5"/>
  <c r="C822" i="5"/>
  <c r="D822" i="5"/>
  <c r="H822" i="5" s="1"/>
  <c r="E822" i="5"/>
  <c r="G822" i="5"/>
  <c r="B823" i="5"/>
  <c r="C823" i="5"/>
  <c r="D823" i="5"/>
  <c r="H823" i="5" s="1"/>
  <c r="E823" i="5"/>
  <c r="G823" i="5"/>
  <c r="B824" i="5"/>
  <c r="C824" i="5"/>
  <c r="D824" i="5"/>
  <c r="E824" i="5"/>
  <c r="G824" i="5"/>
  <c r="B825" i="5"/>
  <c r="C825" i="5"/>
  <c r="D825" i="5"/>
  <c r="E825" i="5"/>
  <c r="G825" i="5"/>
  <c r="B826" i="5"/>
  <c r="C826" i="5"/>
  <c r="D826" i="5"/>
  <c r="H826" i="5" s="1"/>
  <c r="E826" i="5"/>
  <c r="G826" i="5"/>
  <c r="B827" i="5"/>
  <c r="C827" i="5"/>
  <c r="D827" i="5"/>
  <c r="H827" i="5" s="1"/>
  <c r="E827" i="5"/>
  <c r="G827" i="5"/>
  <c r="B828" i="5"/>
  <c r="C828" i="5"/>
  <c r="D828" i="5"/>
  <c r="E828" i="5"/>
  <c r="G828" i="5"/>
  <c r="B829" i="5"/>
  <c r="C829" i="5"/>
  <c r="D829" i="5"/>
  <c r="E829" i="5"/>
  <c r="G829" i="5"/>
  <c r="B830" i="5"/>
  <c r="C830" i="5"/>
  <c r="D830" i="5"/>
  <c r="H830" i="5" s="1"/>
  <c r="E830" i="5"/>
  <c r="G830" i="5"/>
  <c r="B831" i="5"/>
  <c r="C831" i="5"/>
  <c r="D831" i="5"/>
  <c r="H831" i="5" s="1"/>
  <c r="E831" i="5"/>
  <c r="G831" i="5"/>
  <c r="B832" i="5"/>
  <c r="C832" i="5"/>
  <c r="D832" i="5"/>
  <c r="E832" i="5"/>
  <c r="G832" i="5"/>
  <c r="B833" i="5"/>
  <c r="C833" i="5"/>
  <c r="D833" i="5"/>
  <c r="E833" i="5"/>
  <c r="G833" i="5"/>
  <c r="B834" i="5"/>
  <c r="C834" i="5"/>
  <c r="D834" i="5"/>
  <c r="H834" i="5" s="1"/>
  <c r="E834" i="5"/>
  <c r="G834" i="5"/>
  <c r="B835" i="5"/>
  <c r="C835" i="5"/>
  <c r="D835" i="5"/>
  <c r="H835" i="5" s="1"/>
  <c r="E835" i="5"/>
  <c r="G835" i="5"/>
  <c r="B836" i="5"/>
  <c r="C836" i="5"/>
  <c r="D836" i="5"/>
  <c r="E836" i="5"/>
  <c r="G836" i="5"/>
  <c r="B837" i="5"/>
  <c r="C837" i="5"/>
  <c r="D837" i="5"/>
  <c r="E837" i="5"/>
  <c r="G837" i="5"/>
  <c r="B838" i="5"/>
  <c r="C838" i="5"/>
  <c r="D838" i="5"/>
  <c r="H838" i="5" s="1"/>
  <c r="E838" i="5"/>
  <c r="G838" i="5"/>
  <c r="B839" i="5"/>
  <c r="C839" i="5"/>
  <c r="D839" i="5"/>
  <c r="H839" i="5" s="1"/>
  <c r="E839" i="5"/>
  <c r="G839" i="5"/>
  <c r="B840" i="5"/>
  <c r="C840" i="5"/>
  <c r="D840" i="5"/>
  <c r="E840" i="5"/>
  <c r="G840" i="5"/>
  <c r="B841" i="5"/>
  <c r="C841" i="5"/>
  <c r="D841" i="5"/>
  <c r="E841" i="5"/>
  <c r="G841" i="5"/>
  <c r="B842" i="5"/>
  <c r="C842" i="5"/>
  <c r="D842" i="5"/>
  <c r="H842" i="5" s="1"/>
  <c r="E842" i="5"/>
  <c r="G842" i="5"/>
  <c r="B843" i="5"/>
  <c r="C843" i="5"/>
  <c r="D843" i="5"/>
  <c r="H843" i="5" s="1"/>
  <c r="E843" i="5"/>
  <c r="G843" i="5"/>
  <c r="B844" i="5"/>
  <c r="C844" i="5"/>
  <c r="D844" i="5"/>
  <c r="E844" i="5"/>
  <c r="G844" i="5"/>
  <c r="B845" i="5"/>
  <c r="C845" i="5"/>
  <c r="D845" i="5"/>
  <c r="E845" i="5"/>
  <c r="G845" i="5"/>
  <c r="B846" i="5"/>
  <c r="C846" i="5"/>
  <c r="D846" i="5"/>
  <c r="H846" i="5" s="1"/>
  <c r="E846" i="5"/>
  <c r="G846" i="5"/>
  <c r="B847" i="5"/>
  <c r="C847" i="5"/>
  <c r="D847" i="5"/>
  <c r="H847" i="5" s="1"/>
  <c r="E847" i="5"/>
  <c r="G847" i="5"/>
  <c r="B848" i="5"/>
  <c r="C848" i="5"/>
  <c r="D848" i="5"/>
  <c r="E848" i="5"/>
  <c r="G848" i="5"/>
  <c r="B849" i="5"/>
  <c r="C849" i="5"/>
  <c r="D849" i="5"/>
  <c r="E849" i="5"/>
  <c r="G849" i="5"/>
  <c r="B850" i="5"/>
  <c r="C850" i="5"/>
  <c r="D850" i="5"/>
  <c r="H850" i="5" s="1"/>
  <c r="E850" i="5"/>
  <c r="G850" i="5"/>
  <c r="B851" i="5"/>
  <c r="C851" i="5"/>
  <c r="D851" i="5"/>
  <c r="H851" i="5" s="1"/>
  <c r="E851" i="5"/>
  <c r="G851" i="5"/>
  <c r="B852" i="5"/>
  <c r="C852" i="5"/>
  <c r="D852" i="5"/>
  <c r="E852" i="5"/>
  <c r="G852" i="5"/>
  <c r="B853" i="5"/>
  <c r="C853" i="5"/>
  <c r="D853" i="5"/>
  <c r="E853" i="5"/>
  <c r="G853" i="5"/>
  <c r="B854" i="5"/>
  <c r="C854" i="5"/>
  <c r="D854" i="5"/>
  <c r="H854" i="5" s="1"/>
  <c r="E854" i="5"/>
  <c r="G854" i="5"/>
  <c r="B855" i="5"/>
  <c r="C855" i="5"/>
  <c r="D855" i="5"/>
  <c r="H855" i="5" s="1"/>
  <c r="E855" i="5"/>
  <c r="G855" i="5"/>
  <c r="B856" i="5"/>
  <c r="C856" i="5"/>
  <c r="D856" i="5"/>
  <c r="E856" i="5"/>
  <c r="G856" i="5"/>
  <c r="B857" i="5"/>
  <c r="C857" i="5"/>
  <c r="D857" i="5"/>
  <c r="E857" i="5"/>
  <c r="G857" i="5"/>
  <c r="B858" i="5"/>
  <c r="C858" i="5"/>
  <c r="D858" i="5"/>
  <c r="H858" i="5" s="1"/>
  <c r="E858" i="5"/>
  <c r="G858" i="5"/>
  <c r="B859" i="5"/>
  <c r="C859" i="5"/>
  <c r="D859" i="5"/>
  <c r="H859" i="5" s="1"/>
  <c r="E859" i="5"/>
  <c r="G859" i="5"/>
  <c r="B860" i="5"/>
  <c r="C860" i="5"/>
  <c r="D860" i="5"/>
  <c r="E860" i="5"/>
  <c r="G860" i="5"/>
  <c r="B861" i="5"/>
  <c r="C861" i="5"/>
  <c r="D861" i="5"/>
  <c r="E861" i="5"/>
  <c r="G861" i="5"/>
  <c r="B862" i="5"/>
  <c r="C862" i="5"/>
  <c r="D862" i="5"/>
  <c r="E862" i="5"/>
  <c r="G862" i="5"/>
  <c r="B863" i="5"/>
  <c r="C863" i="5"/>
  <c r="D863" i="5"/>
  <c r="H863" i="5" s="1"/>
  <c r="E863" i="5"/>
  <c r="G863" i="5"/>
  <c r="B864" i="5"/>
  <c r="C864" i="5"/>
  <c r="D864" i="5"/>
  <c r="E864" i="5"/>
  <c r="G864" i="5"/>
  <c r="B865" i="5"/>
  <c r="C865" i="5"/>
  <c r="D865" i="5"/>
  <c r="E865" i="5"/>
  <c r="G865" i="5"/>
  <c r="B866" i="5"/>
  <c r="C866" i="5"/>
  <c r="D866" i="5"/>
  <c r="E866" i="5"/>
  <c r="G866" i="5"/>
  <c r="B867" i="5"/>
  <c r="C867" i="5"/>
  <c r="D867" i="5"/>
  <c r="H867" i="5" s="1"/>
  <c r="E867" i="5"/>
  <c r="G867" i="5"/>
  <c r="B868" i="5"/>
  <c r="C868" i="5"/>
  <c r="D868" i="5"/>
  <c r="E868" i="5"/>
  <c r="G868" i="5"/>
  <c r="B869" i="5"/>
  <c r="C869" i="5"/>
  <c r="D869" i="5"/>
  <c r="E869" i="5"/>
  <c r="G869" i="5"/>
  <c r="B870" i="5"/>
  <c r="C870" i="5"/>
  <c r="D870" i="5"/>
  <c r="E870" i="5"/>
  <c r="G870" i="5"/>
  <c r="B871" i="5"/>
  <c r="C871" i="5"/>
  <c r="D871" i="5"/>
  <c r="H871" i="5" s="1"/>
  <c r="E871" i="5"/>
  <c r="G871" i="5"/>
  <c r="B872" i="5"/>
  <c r="C872" i="5"/>
  <c r="D872" i="5"/>
  <c r="E872" i="5"/>
  <c r="G872" i="5"/>
  <c r="B873" i="5"/>
  <c r="C873" i="5"/>
  <c r="D873" i="5"/>
  <c r="E873" i="5"/>
  <c r="G873" i="5"/>
  <c r="B874" i="5"/>
  <c r="C874" i="5"/>
  <c r="D874" i="5"/>
  <c r="E874" i="5"/>
  <c r="G874" i="5"/>
  <c r="B875" i="5"/>
  <c r="C875" i="5"/>
  <c r="D875" i="5"/>
  <c r="H875" i="5" s="1"/>
  <c r="E875" i="5"/>
  <c r="G875" i="5"/>
  <c r="B876" i="5"/>
  <c r="C876" i="5"/>
  <c r="D876" i="5"/>
  <c r="E876" i="5"/>
  <c r="G876" i="5"/>
  <c r="B877" i="5"/>
  <c r="C877" i="5"/>
  <c r="D877" i="5"/>
  <c r="E877" i="5"/>
  <c r="G877" i="5"/>
  <c r="B878" i="5"/>
  <c r="C878" i="5"/>
  <c r="D878" i="5"/>
  <c r="E878" i="5"/>
  <c r="G878" i="5"/>
  <c r="B879" i="5"/>
  <c r="C879" i="5"/>
  <c r="D879" i="5"/>
  <c r="H879" i="5" s="1"/>
  <c r="E879" i="5"/>
  <c r="G879" i="5"/>
  <c r="B880" i="5"/>
  <c r="C880" i="5"/>
  <c r="D880" i="5"/>
  <c r="E880" i="5"/>
  <c r="G880" i="5"/>
  <c r="B881" i="5"/>
  <c r="C881" i="5"/>
  <c r="D881" i="5"/>
  <c r="E881" i="5"/>
  <c r="G881" i="5"/>
  <c r="B882" i="5"/>
  <c r="C882" i="5"/>
  <c r="D882" i="5"/>
  <c r="E882" i="5"/>
  <c r="G882" i="5"/>
  <c r="B883" i="5"/>
  <c r="C883" i="5"/>
  <c r="D883" i="5"/>
  <c r="H883" i="5" s="1"/>
  <c r="E883" i="5"/>
  <c r="G883" i="5"/>
  <c r="B884" i="5"/>
  <c r="C884" i="5"/>
  <c r="D884" i="5"/>
  <c r="H884" i="5" s="1"/>
  <c r="E884" i="5"/>
  <c r="G884" i="5"/>
  <c r="B885" i="5"/>
  <c r="C885" i="5"/>
  <c r="D885" i="5"/>
  <c r="E885" i="5"/>
  <c r="G885" i="5"/>
  <c r="B886" i="5"/>
  <c r="C886" i="5"/>
  <c r="D886" i="5"/>
  <c r="E886" i="5"/>
  <c r="G886" i="5"/>
  <c r="B887" i="5"/>
  <c r="C887" i="5"/>
  <c r="D887" i="5"/>
  <c r="H887" i="5" s="1"/>
  <c r="E887" i="5"/>
  <c r="G887" i="5"/>
  <c r="B888" i="5"/>
  <c r="C888" i="5"/>
  <c r="D888" i="5"/>
  <c r="E888" i="5"/>
  <c r="G888" i="5"/>
  <c r="B889" i="5"/>
  <c r="C889" i="5"/>
  <c r="D889" i="5"/>
  <c r="E889" i="5"/>
  <c r="G889" i="5"/>
  <c r="B890" i="5"/>
  <c r="C890" i="5"/>
  <c r="D890" i="5"/>
  <c r="E890" i="5"/>
  <c r="G890" i="5"/>
  <c r="B891" i="5"/>
  <c r="C891" i="5"/>
  <c r="D891" i="5"/>
  <c r="H891" i="5" s="1"/>
  <c r="E891" i="5"/>
  <c r="G891" i="5"/>
  <c r="B892" i="5"/>
  <c r="C892" i="5"/>
  <c r="D892" i="5"/>
  <c r="E892" i="5"/>
  <c r="G892" i="5"/>
  <c r="B893" i="5"/>
  <c r="C893" i="5"/>
  <c r="D893" i="5"/>
  <c r="E893" i="5"/>
  <c r="G893" i="5"/>
  <c r="B894" i="5"/>
  <c r="C894" i="5"/>
  <c r="D894" i="5"/>
  <c r="E894" i="5"/>
  <c r="G894" i="5"/>
  <c r="B895" i="5"/>
  <c r="C895" i="5"/>
  <c r="D895" i="5"/>
  <c r="H895" i="5" s="1"/>
  <c r="E895" i="5"/>
  <c r="G895" i="5"/>
  <c r="B896" i="5"/>
  <c r="C896" i="5"/>
  <c r="D896" i="5"/>
  <c r="E896" i="5"/>
  <c r="G896" i="5"/>
  <c r="B897" i="5"/>
  <c r="C897" i="5"/>
  <c r="D897" i="5"/>
  <c r="E897" i="5"/>
  <c r="G897" i="5"/>
  <c r="B898" i="5"/>
  <c r="C898" i="5"/>
  <c r="D898" i="5"/>
  <c r="E898" i="5"/>
  <c r="G898" i="5"/>
  <c r="B899" i="5"/>
  <c r="C899" i="5"/>
  <c r="D899" i="5"/>
  <c r="H899" i="5" s="1"/>
  <c r="E899" i="5"/>
  <c r="G899" i="5"/>
  <c r="B900" i="5"/>
  <c r="C900" i="5"/>
  <c r="D900" i="5"/>
  <c r="E900" i="5"/>
  <c r="G900" i="5"/>
  <c r="B901" i="5"/>
  <c r="C901" i="5"/>
  <c r="D901" i="5"/>
  <c r="E901" i="5"/>
  <c r="G901" i="5"/>
  <c r="B902" i="5"/>
  <c r="C902" i="5"/>
  <c r="D902" i="5"/>
  <c r="E902" i="5"/>
  <c r="G902" i="5"/>
  <c r="B903" i="5"/>
  <c r="C903" i="5"/>
  <c r="D903" i="5"/>
  <c r="H903" i="5" s="1"/>
  <c r="E903" i="5"/>
  <c r="G903" i="5"/>
  <c r="B904" i="5"/>
  <c r="C904" i="5"/>
  <c r="D904" i="5"/>
  <c r="E904" i="5"/>
  <c r="G904" i="5"/>
  <c r="B905" i="5"/>
  <c r="C905" i="5"/>
  <c r="D905" i="5"/>
  <c r="E905" i="5"/>
  <c r="G905" i="5"/>
  <c r="B906" i="5"/>
  <c r="C906" i="5"/>
  <c r="D906" i="5"/>
  <c r="E906" i="5"/>
  <c r="G906" i="5"/>
  <c r="B907" i="5"/>
  <c r="C907" i="5"/>
  <c r="D907" i="5"/>
  <c r="H907" i="5" s="1"/>
  <c r="E907" i="5"/>
  <c r="G907" i="5"/>
  <c r="B908" i="5"/>
  <c r="C908" i="5"/>
  <c r="D908" i="5"/>
  <c r="E908" i="5"/>
  <c r="G908" i="5"/>
  <c r="B909" i="5"/>
  <c r="C909" i="5"/>
  <c r="D909" i="5"/>
  <c r="E909" i="5"/>
  <c r="G909" i="5"/>
  <c r="B910" i="5"/>
  <c r="C910" i="5"/>
  <c r="D910" i="5"/>
  <c r="E910" i="5"/>
  <c r="G910" i="5"/>
  <c r="B911" i="5"/>
  <c r="C911" i="5"/>
  <c r="D911" i="5"/>
  <c r="H911" i="5" s="1"/>
  <c r="E911" i="5"/>
  <c r="G911" i="5"/>
  <c r="B912" i="5"/>
  <c r="C912" i="5"/>
  <c r="D912" i="5"/>
  <c r="E912" i="5"/>
  <c r="G912" i="5"/>
  <c r="B913" i="5"/>
  <c r="C913" i="5"/>
  <c r="D913" i="5"/>
  <c r="E913" i="5"/>
  <c r="G913" i="5"/>
  <c r="B914" i="5"/>
  <c r="C914" i="5"/>
  <c r="D914" i="5"/>
  <c r="E914" i="5"/>
  <c r="G914" i="5"/>
  <c r="B915" i="5"/>
  <c r="C915" i="5"/>
  <c r="D915" i="5"/>
  <c r="H915" i="5" s="1"/>
  <c r="E915" i="5"/>
  <c r="G915" i="5"/>
  <c r="B916" i="5"/>
  <c r="C916" i="5"/>
  <c r="D916" i="5"/>
  <c r="E916" i="5"/>
  <c r="G916" i="5"/>
  <c r="B917" i="5"/>
  <c r="C917" i="5"/>
  <c r="D917" i="5"/>
  <c r="E917" i="5"/>
  <c r="G917" i="5"/>
  <c r="B918" i="5"/>
  <c r="C918" i="5"/>
  <c r="D918" i="5"/>
  <c r="E918" i="5"/>
  <c r="G918" i="5"/>
  <c r="B919" i="5"/>
  <c r="C919" i="5"/>
  <c r="D919" i="5"/>
  <c r="H919" i="5" s="1"/>
  <c r="E919" i="5"/>
  <c r="G919" i="5"/>
  <c r="B920" i="5"/>
  <c r="C920" i="5"/>
  <c r="D920" i="5"/>
  <c r="E920" i="5"/>
  <c r="G920" i="5"/>
  <c r="B921" i="5"/>
  <c r="C921" i="5"/>
  <c r="D921" i="5"/>
  <c r="E921" i="5"/>
  <c r="G921" i="5"/>
  <c r="B922" i="5"/>
  <c r="C922" i="5"/>
  <c r="D922" i="5"/>
  <c r="E922" i="5"/>
  <c r="G922" i="5"/>
  <c r="B923" i="5"/>
  <c r="C923" i="5"/>
  <c r="D923" i="5"/>
  <c r="H923" i="5" s="1"/>
  <c r="E923" i="5"/>
  <c r="G923" i="5"/>
  <c r="B924" i="5"/>
  <c r="C924" i="5"/>
  <c r="D924" i="5"/>
  <c r="E924" i="5"/>
  <c r="G924" i="5"/>
  <c r="B925" i="5"/>
  <c r="C925" i="5"/>
  <c r="D925" i="5"/>
  <c r="E925" i="5"/>
  <c r="G925" i="5"/>
  <c r="B926" i="5"/>
  <c r="C926" i="5"/>
  <c r="D926" i="5"/>
  <c r="E926" i="5"/>
  <c r="G926" i="5"/>
  <c r="B927" i="5"/>
  <c r="C927" i="5"/>
  <c r="D927" i="5"/>
  <c r="H927" i="5" s="1"/>
  <c r="E927" i="5"/>
  <c r="G927" i="5"/>
  <c r="B928" i="5"/>
  <c r="C928" i="5"/>
  <c r="D928" i="5"/>
  <c r="E928" i="5"/>
  <c r="G928" i="5"/>
  <c r="B929" i="5"/>
  <c r="C929" i="5"/>
  <c r="D929" i="5"/>
  <c r="E929" i="5"/>
  <c r="G929" i="5"/>
  <c r="B930" i="5"/>
  <c r="C930" i="5"/>
  <c r="D930" i="5"/>
  <c r="E930" i="5"/>
  <c r="G930" i="5"/>
  <c r="B931" i="5"/>
  <c r="C931" i="5"/>
  <c r="D931" i="5"/>
  <c r="H931" i="5" s="1"/>
  <c r="E931" i="5"/>
  <c r="G931" i="5"/>
  <c r="B932" i="5"/>
  <c r="C932" i="5"/>
  <c r="D932" i="5"/>
  <c r="E932" i="5"/>
  <c r="G932" i="5"/>
  <c r="B933" i="5"/>
  <c r="C933" i="5"/>
  <c r="D933" i="5"/>
  <c r="E933" i="5"/>
  <c r="G933" i="5"/>
  <c r="B934" i="5"/>
  <c r="C934" i="5"/>
  <c r="D934" i="5"/>
  <c r="E934" i="5"/>
  <c r="G934" i="5"/>
  <c r="B935" i="5"/>
  <c r="C935" i="5"/>
  <c r="D935" i="5"/>
  <c r="H935" i="5" s="1"/>
  <c r="E935" i="5"/>
  <c r="G935" i="5"/>
  <c r="B936" i="5"/>
  <c r="C936" i="5"/>
  <c r="D936" i="5"/>
  <c r="E936" i="5"/>
  <c r="G936" i="5"/>
  <c r="B937" i="5"/>
  <c r="C937" i="5"/>
  <c r="D937" i="5"/>
  <c r="E937" i="5"/>
  <c r="G937" i="5"/>
  <c r="B938" i="5"/>
  <c r="C938" i="5"/>
  <c r="D938" i="5"/>
  <c r="E938" i="5"/>
  <c r="G938" i="5"/>
  <c r="B939" i="5"/>
  <c r="C939" i="5"/>
  <c r="D939" i="5"/>
  <c r="H939" i="5" s="1"/>
  <c r="E939" i="5"/>
  <c r="G939" i="5"/>
  <c r="B940" i="5"/>
  <c r="C940" i="5"/>
  <c r="D940" i="5"/>
  <c r="E940" i="5"/>
  <c r="G940" i="5"/>
  <c r="B941" i="5"/>
  <c r="C941" i="5"/>
  <c r="D941" i="5"/>
  <c r="E941" i="5"/>
  <c r="G941" i="5"/>
  <c r="B942" i="5"/>
  <c r="C942" i="5"/>
  <c r="D942" i="5"/>
  <c r="E942" i="5"/>
  <c r="G942" i="5"/>
  <c r="B943" i="5"/>
  <c r="C943" i="5"/>
  <c r="D943" i="5"/>
  <c r="H943" i="5" s="1"/>
  <c r="E943" i="5"/>
  <c r="G943" i="5"/>
  <c r="B944" i="5"/>
  <c r="C944" i="5"/>
  <c r="D944" i="5"/>
  <c r="E944" i="5"/>
  <c r="G944" i="5"/>
  <c r="B945" i="5"/>
  <c r="C945" i="5"/>
  <c r="D945" i="5"/>
  <c r="E945" i="5"/>
  <c r="G945" i="5"/>
  <c r="B946" i="5"/>
  <c r="C946" i="5"/>
  <c r="D946" i="5"/>
  <c r="E946" i="5"/>
  <c r="G946" i="5"/>
  <c r="B947" i="5"/>
  <c r="C947" i="5"/>
  <c r="D947" i="5"/>
  <c r="H947" i="5" s="1"/>
  <c r="E947" i="5"/>
  <c r="G947" i="5"/>
  <c r="B948" i="5"/>
  <c r="C948" i="5"/>
  <c r="D948" i="5"/>
  <c r="E948" i="5"/>
  <c r="G948" i="5"/>
  <c r="B949" i="5"/>
  <c r="C949" i="5"/>
  <c r="D949" i="5"/>
  <c r="E949" i="5"/>
  <c r="G949" i="5"/>
  <c r="B950" i="5"/>
  <c r="C950" i="5"/>
  <c r="D950" i="5"/>
  <c r="E950" i="5"/>
  <c r="G950" i="5"/>
  <c r="B951" i="5"/>
  <c r="C951" i="5"/>
  <c r="D951" i="5"/>
  <c r="H951" i="5" s="1"/>
  <c r="E951" i="5"/>
  <c r="G951" i="5"/>
  <c r="B952" i="5"/>
  <c r="C952" i="5"/>
  <c r="D952" i="5"/>
  <c r="E952" i="5"/>
  <c r="G952" i="5"/>
  <c r="B953" i="5"/>
  <c r="C953" i="5"/>
  <c r="D953" i="5"/>
  <c r="E953" i="5"/>
  <c r="G953" i="5"/>
  <c r="B954" i="5"/>
  <c r="C954" i="5"/>
  <c r="D954" i="5"/>
  <c r="E954" i="5"/>
  <c r="G954" i="5"/>
  <c r="B955" i="5"/>
  <c r="C955" i="5"/>
  <c r="D955" i="5"/>
  <c r="H955" i="5" s="1"/>
  <c r="E955" i="5"/>
  <c r="G955" i="5"/>
  <c r="B956" i="5"/>
  <c r="C956" i="5"/>
  <c r="D956" i="5"/>
  <c r="E956" i="5"/>
  <c r="G956" i="5"/>
  <c r="B957" i="5"/>
  <c r="C957" i="5"/>
  <c r="D957" i="5"/>
  <c r="E957" i="5"/>
  <c r="G957" i="5"/>
  <c r="B958" i="5"/>
  <c r="C958" i="5"/>
  <c r="D958" i="5"/>
  <c r="E958" i="5"/>
  <c r="G958" i="5"/>
  <c r="B959" i="5"/>
  <c r="C959" i="5"/>
  <c r="D959" i="5"/>
  <c r="H959" i="5" s="1"/>
  <c r="E959" i="5"/>
  <c r="G959" i="5"/>
  <c r="B960" i="5"/>
  <c r="C960" i="5"/>
  <c r="D960" i="5"/>
  <c r="E960" i="5"/>
  <c r="G960" i="5"/>
  <c r="B961" i="5"/>
  <c r="C961" i="5"/>
  <c r="D961" i="5"/>
  <c r="E961" i="5"/>
  <c r="G961" i="5"/>
  <c r="B962" i="5"/>
  <c r="C962" i="5"/>
  <c r="D962" i="5"/>
  <c r="E962" i="5"/>
  <c r="G962" i="5"/>
  <c r="B963" i="5"/>
  <c r="C963" i="5"/>
  <c r="D963" i="5"/>
  <c r="H963" i="5" s="1"/>
  <c r="E963" i="5"/>
  <c r="G963" i="5"/>
  <c r="B964" i="5"/>
  <c r="C964" i="5"/>
  <c r="D964" i="5"/>
  <c r="E964" i="5"/>
  <c r="G964" i="5"/>
  <c r="B965" i="5"/>
  <c r="C965" i="5"/>
  <c r="D965" i="5"/>
  <c r="E965" i="5"/>
  <c r="G965" i="5"/>
  <c r="B966" i="5"/>
  <c r="C966" i="5"/>
  <c r="D966" i="5"/>
  <c r="E966" i="5"/>
  <c r="G966" i="5"/>
  <c r="B967" i="5"/>
  <c r="C967" i="5"/>
  <c r="D967" i="5"/>
  <c r="H967" i="5" s="1"/>
  <c r="E967" i="5"/>
  <c r="G967" i="5"/>
  <c r="B968" i="5"/>
  <c r="C968" i="5"/>
  <c r="D968" i="5"/>
  <c r="E968" i="5"/>
  <c r="G968" i="5"/>
  <c r="B969" i="5"/>
  <c r="C969" i="5"/>
  <c r="D969" i="5"/>
  <c r="E969" i="5"/>
  <c r="G969" i="5"/>
  <c r="B970" i="5"/>
  <c r="C970" i="5"/>
  <c r="D970" i="5"/>
  <c r="E970" i="5"/>
  <c r="G970" i="5"/>
  <c r="B971" i="5"/>
  <c r="C971" i="5"/>
  <c r="D971" i="5"/>
  <c r="H971" i="5" s="1"/>
  <c r="E971" i="5"/>
  <c r="G971" i="5"/>
  <c r="B972" i="5"/>
  <c r="C972" i="5"/>
  <c r="D972" i="5"/>
  <c r="E972" i="5"/>
  <c r="G972" i="5"/>
  <c r="B973" i="5"/>
  <c r="C973" i="5"/>
  <c r="D973" i="5"/>
  <c r="E973" i="5"/>
  <c r="G973" i="5"/>
  <c r="B974" i="5"/>
  <c r="C974" i="5"/>
  <c r="D974" i="5"/>
  <c r="E974" i="5"/>
  <c r="G974" i="5"/>
  <c r="B975" i="5"/>
  <c r="C975" i="5"/>
  <c r="D975" i="5"/>
  <c r="H975" i="5" s="1"/>
  <c r="E975" i="5"/>
  <c r="G975" i="5"/>
  <c r="B976" i="5"/>
  <c r="C976" i="5"/>
  <c r="D976" i="5"/>
  <c r="E976" i="5"/>
  <c r="G976" i="5"/>
  <c r="B977" i="5"/>
  <c r="C977" i="5"/>
  <c r="D977" i="5"/>
  <c r="E977" i="5"/>
  <c r="G977" i="5"/>
  <c r="B978" i="5"/>
  <c r="C978" i="5"/>
  <c r="D978" i="5"/>
  <c r="E978" i="5"/>
  <c r="G978" i="5"/>
  <c r="B979" i="5"/>
  <c r="C979" i="5"/>
  <c r="D979" i="5"/>
  <c r="H979" i="5" s="1"/>
  <c r="E979" i="5"/>
  <c r="G979" i="5"/>
  <c r="B980" i="5"/>
  <c r="C980" i="5"/>
  <c r="D980" i="5"/>
  <c r="E980" i="5"/>
  <c r="G980" i="5"/>
  <c r="B981" i="5"/>
  <c r="C981" i="5"/>
  <c r="D981" i="5"/>
  <c r="E981" i="5"/>
  <c r="G981" i="5"/>
  <c r="B982" i="5"/>
  <c r="C982" i="5"/>
  <c r="D982" i="5"/>
  <c r="E982" i="5"/>
  <c r="G982" i="5"/>
  <c r="B983" i="5"/>
  <c r="C983" i="5"/>
  <c r="D983" i="5"/>
  <c r="H983" i="5" s="1"/>
  <c r="E983" i="5"/>
  <c r="G983" i="5"/>
  <c r="B984" i="5"/>
  <c r="C984" i="5"/>
  <c r="D984" i="5"/>
  <c r="E984" i="5"/>
  <c r="G984" i="5"/>
  <c r="B985" i="5"/>
  <c r="C985" i="5"/>
  <c r="D985" i="5"/>
  <c r="E985" i="5"/>
  <c r="G985" i="5"/>
  <c r="B986" i="5"/>
  <c r="C986" i="5"/>
  <c r="D986" i="5"/>
  <c r="E986" i="5"/>
  <c r="G986" i="5"/>
  <c r="B987" i="5"/>
  <c r="C987" i="5"/>
  <c r="D987" i="5"/>
  <c r="H987" i="5" s="1"/>
  <c r="E987" i="5"/>
  <c r="G987" i="5"/>
  <c r="B988" i="5"/>
  <c r="C988" i="5"/>
  <c r="D988" i="5"/>
  <c r="E988" i="5"/>
  <c r="G988" i="5"/>
  <c r="B989" i="5"/>
  <c r="C989" i="5"/>
  <c r="D989" i="5"/>
  <c r="E989" i="5"/>
  <c r="G989" i="5"/>
  <c r="B990" i="5"/>
  <c r="C990" i="5"/>
  <c r="D990" i="5"/>
  <c r="E990" i="5"/>
  <c r="G990" i="5"/>
  <c r="B991" i="5"/>
  <c r="C991" i="5"/>
  <c r="D991" i="5"/>
  <c r="H991" i="5" s="1"/>
  <c r="E991" i="5"/>
  <c r="G991" i="5"/>
  <c r="B992" i="5"/>
  <c r="C992" i="5"/>
  <c r="D992" i="5"/>
  <c r="E992" i="5"/>
  <c r="G992" i="5"/>
  <c r="B993" i="5"/>
  <c r="C993" i="5"/>
  <c r="D993" i="5"/>
  <c r="E993" i="5"/>
  <c r="G993" i="5"/>
  <c r="B994" i="5"/>
  <c r="C994" i="5"/>
  <c r="D994" i="5"/>
  <c r="E994" i="5"/>
  <c r="G994" i="5"/>
  <c r="B995" i="5"/>
  <c r="C995" i="5"/>
  <c r="D995" i="5"/>
  <c r="H995" i="5" s="1"/>
  <c r="E995" i="5"/>
  <c r="G995" i="5"/>
  <c r="B996" i="5"/>
  <c r="C996" i="5"/>
  <c r="D996" i="5"/>
  <c r="E996" i="5"/>
  <c r="G996" i="5"/>
  <c r="B997" i="5"/>
  <c r="C997" i="5"/>
  <c r="D997" i="5"/>
  <c r="E997" i="5"/>
  <c r="G997" i="5"/>
  <c r="B998" i="5"/>
  <c r="C998" i="5"/>
  <c r="D998" i="5"/>
  <c r="E998" i="5"/>
  <c r="G998" i="5"/>
  <c r="B999" i="5"/>
  <c r="C999" i="5"/>
  <c r="D999" i="5"/>
  <c r="H999" i="5" s="1"/>
  <c r="E999" i="5"/>
  <c r="G999" i="5"/>
  <c r="B1000" i="5"/>
  <c r="C1000" i="5"/>
  <c r="D1000" i="5"/>
  <c r="E1000" i="5"/>
  <c r="G1000" i="5"/>
  <c r="B1001" i="5"/>
  <c r="C1001" i="5"/>
  <c r="D1001" i="5"/>
  <c r="E1001" i="5"/>
  <c r="G1001" i="5"/>
  <c r="B1002" i="5"/>
  <c r="C1002" i="5"/>
  <c r="D1002" i="5"/>
  <c r="E1002" i="5"/>
  <c r="G1002" i="5"/>
  <c r="B1003" i="5"/>
  <c r="C1003" i="5"/>
  <c r="D1003" i="5"/>
  <c r="H1003" i="5" s="1"/>
  <c r="E1003" i="5"/>
  <c r="G1003" i="5"/>
  <c r="B1004" i="5"/>
  <c r="C1004" i="5"/>
  <c r="D1004" i="5"/>
  <c r="E1004" i="5"/>
  <c r="G1004" i="5"/>
  <c r="B1005" i="5"/>
  <c r="C1005" i="5"/>
  <c r="D1005" i="5"/>
  <c r="E1005" i="5"/>
  <c r="G1005" i="5"/>
  <c r="B1006" i="5"/>
  <c r="C1006" i="5"/>
  <c r="D1006" i="5"/>
  <c r="E1006" i="5"/>
  <c r="G1006" i="5"/>
  <c r="B1007" i="5"/>
  <c r="C1007" i="5"/>
  <c r="D1007" i="5"/>
  <c r="H1007" i="5" s="1"/>
  <c r="E1007" i="5"/>
  <c r="G1007" i="5"/>
  <c r="B1008" i="5"/>
  <c r="C1008" i="5"/>
  <c r="D1008" i="5"/>
  <c r="E1008" i="5"/>
  <c r="G1008" i="5"/>
  <c r="B1009" i="5"/>
  <c r="C1009" i="5"/>
  <c r="D1009" i="5"/>
  <c r="E1009" i="5"/>
  <c r="G1009" i="5"/>
  <c r="B1010" i="5"/>
  <c r="C1010" i="5"/>
  <c r="D1010" i="5"/>
  <c r="E1010" i="5"/>
  <c r="G1010" i="5"/>
  <c r="B1011" i="5"/>
  <c r="C1011" i="5"/>
  <c r="D1011" i="5"/>
  <c r="H1011" i="5" s="1"/>
  <c r="E1011" i="5"/>
  <c r="G1011" i="5"/>
  <c r="B1012" i="5"/>
  <c r="C1012" i="5"/>
  <c r="D1012" i="5"/>
  <c r="E1012" i="5"/>
  <c r="G1012" i="5"/>
  <c r="B1013" i="5"/>
  <c r="C1013" i="5"/>
  <c r="D1013" i="5"/>
  <c r="E1013" i="5"/>
  <c r="G1013" i="5"/>
  <c r="B1014" i="5"/>
  <c r="C1014" i="5"/>
  <c r="D1014" i="5"/>
  <c r="E1014" i="5"/>
  <c r="G1014" i="5"/>
  <c r="B1015" i="5"/>
  <c r="C1015" i="5"/>
  <c r="D1015" i="5"/>
  <c r="H1015" i="5" s="1"/>
  <c r="E1015" i="5"/>
  <c r="G1015" i="5"/>
  <c r="B1016" i="5"/>
  <c r="C1016" i="5"/>
  <c r="D1016" i="5"/>
  <c r="E1016" i="5"/>
  <c r="G1016" i="5"/>
  <c r="B1017" i="5"/>
  <c r="C1017" i="5"/>
  <c r="D1017" i="5"/>
  <c r="E1017" i="5"/>
  <c r="G1017" i="5"/>
  <c r="B1018" i="5"/>
  <c r="C1018" i="5"/>
  <c r="D1018" i="5"/>
  <c r="E1018" i="5"/>
  <c r="G1018" i="5"/>
  <c r="B1019" i="5"/>
  <c r="C1019" i="5"/>
  <c r="D1019" i="5"/>
  <c r="H1019" i="5" s="1"/>
  <c r="E1019" i="5"/>
  <c r="G1019" i="5"/>
  <c r="B1020" i="5"/>
  <c r="C1020" i="5"/>
  <c r="D1020" i="5"/>
  <c r="E1020" i="5"/>
  <c r="G1020" i="5"/>
  <c r="B1021" i="5"/>
  <c r="C1021" i="5"/>
  <c r="D1021" i="5"/>
  <c r="E1021" i="5"/>
  <c r="G1021" i="5"/>
  <c r="B1022" i="5"/>
  <c r="C1022" i="5"/>
  <c r="D1022" i="5"/>
  <c r="E1022" i="5"/>
  <c r="G1022" i="5"/>
  <c r="B1023" i="5"/>
  <c r="C1023" i="5"/>
  <c r="D1023" i="5"/>
  <c r="H1023" i="5" s="1"/>
  <c r="E1023" i="5"/>
  <c r="G1023" i="5"/>
  <c r="B1024" i="5"/>
  <c r="C1024" i="5"/>
  <c r="D1024" i="5"/>
  <c r="E1024" i="5"/>
  <c r="G1024" i="5"/>
  <c r="B1025" i="5"/>
  <c r="C1025" i="5"/>
  <c r="D1025" i="5"/>
  <c r="E1025" i="5"/>
  <c r="G1025" i="5"/>
  <c r="B1026" i="5"/>
  <c r="C1026" i="5"/>
  <c r="D1026" i="5"/>
  <c r="E1026" i="5"/>
  <c r="G1026" i="5"/>
  <c r="B1027" i="5"/>
  <c r="C1027" i="5"/>
  <c r="D1027" i="5"/>
  <c r="H1027" i="5" s="1"/>
  <c r="E1027" i="5"/>
  <c r="G1027" i="5"/>
  <c r="B1028" i="5"/>
  <c r="C1028" i="5"/>
  <c r="D1028" i="5"/>
  <c r="E1028" i="5"/>
  <c r="G1028" i="5"/>
  <c r="B1029" i="5"/>
  <c r="C1029" i="5"/>
  <c r="D1029" i="5"/>
  <c r="E1029" i="5"/>
  <c r="G1029" i="5"/>
  <c r="B1030" i="5"/>
  <c r="C1030" i="5"/>
  <c r="D1030" i="5"/>
  <c r="E1030" i="5"/>
  <c r="G1030" i="5"/>
  <c r="B1031" i="5"/>
  <c r="C1031" i="5"/>
  <c r="D1031" i="5"/>
  <c r="H1031" i="5" s="1"/>
  <c r="E1031" i="5"/>
  <c r="G1031" i="5"/>
  <c r="B1032" i="5"/>
  <c r="C1032" i="5"/>
  <c r="D1032" i="5"/>
  <c r="E1032" i="5"/>
  <c r="G1032" i="5"/>
  <c r="B1033" i="5"/>
  <c r="C1033" i="5"/>
  <c r="D1033" i="5"/>
  <c r="E1033" i="5"/>
  <c r="G1033" i="5"/>
  <c r="B1034" i="5"/>
  <c r="C1034" i="5"/>
  <c r="D1034" i="5"/>
  <c r="E1034" i="5"/>
  <c r="G1034" i="5"/>
  <c r="B1035" i="5"/>
  <c r="C1035" i="5"/>
  <c r="D1035" i="5"/>
  <c r="H1035" i="5" s="1"/>
  <c r="E1035" i="5"/>
  <c r="G1035" i="5"/>
  <c r="B1036" i="5"/>
  <c r="C1036" i="5"/>
  <c r="D1036" i="5"/>
  <c r="E1036" i="5"/>
  <c r="G1036" i="5"/>
  <c r="B1037" i="5"/>
  <c r="C1037" i="5"/>
  <c r="D1037" i="5"/>
  <c r="E1037" i="5"/>
  <c r="G1037" i="5"/>
  <c r="B1038" i="5"/>
  <c r="C1038" i="5"/>
  <c r="D1038" i="5"/>
  <c r="E1038" i="5"/>
  <c r="G1038" i="5"/>
  <c r="B1039" i="5"/>
  <c r="C1039" i="5"/>
  <c r="D1039" i="5"/>
  <c r="H1039" i="5" s="1"/>
  <c r="E1039" i="5"/>
  <c r="G1039" i="5"/>
  <c r="B1040" i="5"/>
  <c r="C1040" i="5"/>
  <c r="D1040" i="5"/>
  <c r="E1040" i="5"/>
  <c r="G1040" i="5"/>
  <c r="B1041" i="5"/>
  <c r="C1041" i="5"/>
  <c r="D1041" i="5"/>
  <c r="E1041" i="5"/>
  <c r="G1041" i="5"/>
  <c r="B1042" i="5"/>
  <c r="C1042" i="5"/>
  <c r="D1042" i="5"/>
  <c r="E1042" i="5"/>
  <c r="G1042" i="5"/>
  <c r="B1043" i="5"/>
  <c r="C1043" i="5"/>
  <c r="D1043" i="5"/>
  <c r="H1043" i="5" s="1"/>
  <c r="E1043" i="5"/>
  <c r="G1043" i="5"/>
  <c r="B1044" i="5"/>
  <c r="C1044" i="5"/>
  <c r="D1044" i="5"/>
  <c r="E1044" i="5"/>
  <c r="G1044" i="5"/>
  <c r="B1045" i="5"/>
  <c r="C1045" i="5"/>
  <c r="D1045" i="5"/>
  <c r="E1045" i="5"/>
  <c r="G1045" i="5"/>
  <c r="B1046" i="5"/>
  <c r="C1046" i="5"/>
  <c r="D1046" i="5"/>
  <c r="E1046" i="5"/>
  <c r="G1046" i="5"/>
  <c r="B1047" i="5"/>
  <c r="C1047" i="5"/>
  <c r="D1047" i="5"/>
  <c r="H1047" i="5" s="1"/>
  <c r="E1047" i="5"/>
  <c r="G1047" i="5"/>
  <c r="B1048" i="5"/>
  <c r="C1048" i="5"/>
  <c r="D1048" i="5"/>
  <c r="E1048" i="5"/>
  <c r="G1048" i="5"/>
  <c r="B1049" i="5"/>
  <c r="C1049" i="5"/>
  <c r="D1049" i="5"/>
  <c r="E1049" i="5"/>
  <c r="G1049" i="5"/>
  <c r="B1050" i="5"/>
  <c r="C1050" i="5"/>
  <c r="D1050" i="5"/>
  <c r="E1050" i="5"/>
  <c r="G1050" i="5"/>
  <c r="B1051" i="5"/>
  <c r="C1051" i="5"/>
  <c r="D1051" i="5"/>
  <c r="H1051" i="5" s="1"/>
  <c r="E1051" i="5"/>
  <c r="G1051" i="5"/>
  <c r="B1052" i="5"/>
  <c r="C1052" i="5"/>
  <c r="D1052" i="5"/>
  <c r="E1052" i="5"/>
  <c r="G1052" i="5"/>
  <c r="B1053" i="5"/>
  <c r="C1053" i="5"/>
  <c r="D1053" i="5"/>
  <c r="E1053" i="5"/>
  <c r="G1053" i="5"/>
  <c r="B1054" i="5"/>
  <c r="C1054" i="5"/>
  <c r="D1054" i="5"/>
  <c r="E1054" i="5"/>
  <c r="G1054" i="5"/>
  <c r="B1055" i="5"/>
  <c r="C1055" i="5"/>
  <c r="D1055" i="5"/>
  <c r="H1055" i="5" s="1"/>
  <c r="E1055" i="5"/>
  <c r="G1055" i="5"/>
  <c r="B1056" i="5"/>
  <c r="C1056" i="5"/>
  <c r="D1056" i="5"/>
  <c r="E1056" i="5"/>
  <c r="G1056" i="5"/>
  <c r="B1057" i="5"/>
  <c r="C1057" i="5"/>
  <c r="D1057" i="5"/>
  <c r="E1057" i="5"/>
  <c r="G1057" i="5"/>
  <c r="B1058" i="5"/>
  <c r="C1058" i="5"/>
  <c r="D1058" i="5"/>
  <c r="E1058" i="5"/>
  <c r="G1058" i="5"/>
  <c r="B1059" i="5"/>
  <c r="C1059" i="5"/>
  <c r="D1059" i="5"/>
  <c r="H1059" i="5" s="1"/>
  <c r="E1059" i="5"/>
  <c r="G1059" i="5"/>
  <c r="B1060" i="5"/>
  <c r="C1060" i="5"/>
  <c r="D1060" i="5"/>
  <c r="E1060" i="5"/>
  <c r="G1060" i="5"/>
  <c r="B1061" i="5"/>
  <c r="C1061" i="5"/>
  <c r="D1061" i="5"/>
  <c r="E1061" i="5"/>
  <c r="G1061" i="5"/>
  <c r="B1062" i="5"/>
  <c r="C1062" i="5"/>
  <c r="D1062" i="5"/>
  <c r="E1062" i="5"/>
  <c r="G1062" i="5"/>
  <c r="B1063" i="5"/>
  <c r="C1063" i="5"/>
  <c r="D1063" i="5"/>
  <c r="H1063" i="5" s="1"/>
  <c r="E1063" i="5"/>
  <c r="G1063" i="5"/>
  <c r="B1064" i="5"/>
  <c r="C1064" i="5"/>
  <c r="D1064" i="5"/>
  <c r="E1064" i="5"/>
  <c r="G1064" i="5"/>
  <c r="B1065" i="5"/>
  <c r="C1065" i="5"/>
  <c r="D1065" i="5"/>
  <c r="E1065" i="5"/>
  <c r="G1065" i="5"/>
  <c r="B1066" i="5"/>
  <c r="C1066" i="5"/>
  <c r="D1066" i="5"/>
  <c r="E1066" i="5"/>
  <c r="G1066" i="5"/>
  <c r="B1067" i="5"/>
  <c r="C1067" i="5"/>
  <c r="D1067" i="5"/>
  <c r="H1067" i="5" s="1"/>
  <c r="E1067" i="5"/>
  <c r="G1067" i="5"/>
  <c r="B1068" i="5"/>
  <c r="C1068" i="5"/>
  <c r="D1068" i="5"/>
  <c r="E1068" i="5"/>
  <c r="G1068" i="5"/>
  <c r="B1069" i="5"/>
  <c r="C1069" i="5"/>
  <c r="D1069" i="5"/>
  <c r="E1069" i="5"/>
  <c r="G1069" i="5"/>
  <c r="B1070" i="5"/>
  <c r="C1070" i="5"/>
  <c r="D1070" i="5"/>
  <c r="E1070" i="5"/>
  <c r="G1070" i="5"/>
  <c r="B1071" i="5"/>
  <c r="C1071" i="5"/>
  <c r="D1071" i="5"/>
  <c r="H1071" i="5" s="1"/>
  <c r="E1071" i="5"/>
  <c r="G1071" i="5"/>
  <c r="B1072" i="5"/>
  <c r="C1072" i="5"/>
  <c r="D1072" i="5"/>
  <c r="E1072" i="5"/>
  <c r="G1072" i="5"/>
  <c r="B1073" i="5"/>
  <c r="C1073" i="5"/>
  <c r="D1073" i="5"/>
  <c r="E1073" i="5"/>
  <c r="G1073" i="5"/>
  <c r="B1074" i="5"/>
  <c r="C1074" i="5"/>
  <c r="D1074" i="5"/>
  <c r="E1074" i="5"/>
  <c r="G1074" i="5"/>
  <c r="B1075" i="5"/>
  <c r="C1075" i="5"/>
  <c r="D1075" i="5"/>
  <c r="H1075" i="5" s="1"/>
  <c r="E1075" i="5"/>
  <c r="G1075" i="5"/>
  <c r="B1076" i="5"/>
  <c r="C1076" i="5"/>
  <c r="D1076" i="5"/>
  <c r="E1076" i="5"/>
  <c r="G1076" i="5"/>
  <c r="B1077" i="5"/>
  <c r="C1077" i="5"/>
  <c r="D1077" i="5"/>
  <c r="E1077" i="5"/>
  <c r="G1077" i="5"/>
  <c r="B1078" i="5"/>
  <c r="C1078" i="5"/>
  <c r="D1078" i="5"/>
  <c r="E1078" i="5"/>
  <c r="G1078" i="5"/>
  <c r="B1079" i="5"/>
  <c r="C1079" i="5"/>
  <c r="D1079" i="5"/>
  <c r="H1079" i="5" s="1"/>
  <c r="E1079" i="5"/>
  <c r="G1079" i="5"/>
  <c r="B1080" i="5"/>
  <c r="C1080" i="5"/>
  <c r="D1080" i="5"/>
  <c r="E1080" i="5"/>
  <c r="G1080" i="5"/>
  <c r="B1081" i="5"/>
  <c r="C1081" i="5"/>
  <c r="D1081" i="5"/>
  <c r="E1081" i="5"/>
  <c r="G1081" i="5"/>
  <c r="B1082" i="5"/>
  <c r="C1082" i="5"/>
  <c r="D1082" i="5"/>
  <c r="E1082" i="5"/>
  <c r="G1082" i="5"/>
  <c r="B1083" i="5"/>
  <c r="C1083" i="5"/>
  <c r="D1083" i="5"/>
  <c r="H1083" i="5" s="1"/>
  <c r="E1083" i="5"/>
  <c r="G1083" i="5"/>
  <c r="B1084" i="5"/>
  <c r="C1084" i="5"/>
  <c r="D1084" i="5"/>
  <c r="E1084" i="5"/>
  <c r="G1084" i="5"/>
  <c r="B1085" i="5"/>
  <c r="C1085" i="5"/>
  <c r="D1085" i="5"/>
  <c r="E1085" i="5"/>
  <c r="G1085" i="5"/>
  <c r="B1086" i="5"/>
  <c r="C1086" i="5"/>
  <c r="D1086" i="5"/>
  <c r="E1086" i="5"/>
  <c r="G1086" i="5"/>
  <c r="B1087" i="5"/>
  <c r="C1087" i="5"/>
  <c r="D1087" i="5"/>
  <c r="H1087" i="5" s="1"/>
  <c r="E1087" i="5"/>
  <c r="G1087" i="5"/>
  <c r="B1088" i="5"/>
  <c r="C1088" i="5"/>
  <c r="D1088" i="5"/>
  <c r="E1088" i="5"/>
  <c r="G1088" i="5"/>
  <c r="B1089" i="5"/>
  <c r="C1089" i="5"/>
  <c r="D1089" i="5"/>
  <c r="E1089" i="5"/>
  <c r="G1089" i="5"/>
  <c r="B1090" i="5"/>
  <c r="C1090" i="5"/>
  <c r="D1090" i="5"/>
  <c r="E1090" i="5"/>
  <c r="G1090" i="5"/>
  <c r="B1091" i="5"/>
  <c r="C1091" i="5"/>
  <c r="D1091" i="5"/>
  <c r="H1091" i="5" s="1"/>
  <c r="E1091" i="5"/>
  <c r="G1091" i="5"/>
  <c r="B1092" i="5"/>
  <c r="C1092" i="5"/>
  <c r="D1092" i="5"/>
  <c r="E1092" i="5"/>
  <c r="G1092" i="5"/>
  <c r="B1093" i="5"/>
  <c r="C1093" i="5"/>
  <c r="D1093" i="5"/>
  <c r="E1093" i="5"/>
  <c r="G1093" i="5"/>
  <c r="B1094" i="5"/>
  <c r="C1094" i="5"/>
  <c r="D1094" i="5"/>
  <c r="E1094" i="5"/>
  <c r="G1094" i="5"/>
  <c r="B1095" i="5"/>
  <c r="C1095" i="5"/>
  <c r="D1095" i="5"/>
  <c r="H1095" i="5" s="1"/>
  <c r="E1095" i="5"/>
  <c r="G1095" i="5"/>
  <c r="B1096" i="5"/>
  <c r="C1096" i="5"/>
  <c r="D1096" i="5"/>
  <c r="E1096" i="5"/>
  <c r="G1096" i="5"/>
  <c r="B1097" i="5"/>
  <c r="C1097" i="5"/>
  <c r="D1097" i="5"/>
  <c r="E1097" i="5"/>
  <c r="G1097" i="5"/>
  <c r="B1098" i="5"/>
  <c r="C1098" i="5"/>
  <c r="D1098" i="5"/>
  <c r="E1098" i="5"/>
  <c r="G1098" i="5"/>
  <c r="B1099" i="5"/>
  <c r="C1099" i="5"/>
  <c r="D1099" i="5"/>
  <c r="H1099" i="5" s="1"/>
  <c r="E1099" i="5"/>
  <c r="G1099" i="5"/>
  <c r="B1100" i="5"/>
  <c r="C1100" i="5"/>
  <c r="D1100" i="5"/>
  <c r="E1100" i="5"/>
  <c r="G1100" i="5"/>
  <c r="B1101" i="5"/>
  <c r="C1101" i="5"/>
  <c r="D1101" i="5"/>
  <c r="E1101" i="5"/>
  <c r="G1101" i="5"/>
  <c r="B1102" i="5"/>
  <c r="C1102" i="5"/>
  <c r="D1102" i="5"/>
  <c r="E1102" i="5"/>
  <c r="G1102" i="5"/>
  <c r="B1103" i="5"/>
  <c r="C1103" i="5"/>
  <c r="D1103" i="5"/>
  <c r="H1103" i="5" s="1"/>
  <c r="E1103" i="5"/>
  <c r="G1103" i="5"/>
  <c r="B1104" i="5"/>
  <c r="C1104" i="5"/>
  <c r="D1104" i="5"/>
  <c r="E1104" i="5"/>
  <c r="G1104" i="5"/>
  <c r="B1105" i="5"/>
  <c r="C1105" i="5"/>
  <c r="D1105" i="5"/>
  <c r="E1105" i="5"/>
  <c r="G1105" i="5"/>
  <c r="B1106" i="5"/>
  <c r="C1106" i="5"/>
  <c r="D1106" i="5"/>
  <c r="E1106" i="5"/>
  <c r="G1106" i="5"/>
  <c r="B1107" i="5"/>
  <c r="C1107" i="5"/>
  <c r="D1107" i="5"/>
  <c r="H1107" i="5" s="1"/>
  <c r="E1107" i="5"/>
  <c r="G1107" i="5"/>
  <c r="B1108" i="5"/>
  <c r="C1108" i="5"/>
  <c r="D1108" i="5"/>
  <c r="E1108" i="5"/>
  <c r="G1108" i="5"/>
  <c r="B1109" i="5"/>
  <c r="C1109" i="5"/>
  <c r="D1109" i="5"/>
  <c r="E1109" i="5"/>
  <c r="G1109" i="5"/>
  <c r="B1110" i="5"/>
  <c r="C1110" i="5"/>
  <c r="D1110" i="5"/>
  <c r="E1110" i="5"/>
  <c r="G1110" i="5"/>
  <c r="B1111" i="5"/>
  <c r="C1111" i="5"/>
  <c r="D1111" i="5"/>
  <c r="H1111" i="5" s="1"/>
  <c r="E1111" i="5"/>
  <c r="G1111" i="5"/>
  <c r="B1112" i="5"/>
  <c r="C1112" i="5"/>
  <c r="D1112" i="5"/>
  <c r="E1112" i="5"/>
  <c r="G1112" i="5"/>
  <c r="B1113" i="5"/>
  <c r="C1113" i="5"/>
  <c r="D1113" i="5"/>
  <c r="E1113" i="5"/>
  <c r="G1113" i="5"/>
  <c r="B1114" i="5"/>
  <c r="C1114" i="5"/>
  <c r="D1114" i="5"/>
  <c r="E1114" i="5"/>
  <c r="G1114" i="5"/>
  <c r="B1115" i="5"/>
  <c r="C1115" i="5"/>
  <c r="D1115" i="5"/>
  <c r="H1115" i="5" s="1"/>
  <c r="E1115" i="5"/>
  <c r="G1115" i="5"/>
  <c r="B1116" i="5"/>
  <c r="C1116" i="5"/>
  <c r="D1116" i="5"/>
  <c r="E1116" i="5"/>
  <c r="G1116" i="5"/>
  <c r="B1117" i="5"/>
  <c r="C1117" i="5"/>
  <c r="D1117" i="5"/>
  <c r="E1117" i="5"/>
  <c r="G1117" i="5"/>
  <c r="B1118" i="5"/>
  <c r="C1118" i="5"/>
  <c r="D1118" i="5"/>
  <c r="E1118" i="5"/>
  <c r="G1118" i="5"/>
  <c r="B1119" i="5"/>
  <c r="C1119" i="5"/>
  <c r="D1119" i="5"/>
  <c r="H1119" i="5" s="1"/>
  <c r="E1119" i="5"/>
  <c r="G1119" i="5"/>
  <c r="B1120" i="5"/>
  <c r="C1120" i="5"/>
  <c r="D1120" i="5"/>
  <c r="E1120" i="5"/>
  <c r="G1120" i="5"/>
  <c r="B1121" i="5"/>
  <c r="C1121" i="5"/>
  <c r="D1121" i="5"/>
  <c r="E1121" i="5"/>
  <c r="G1121" i="5"/>
  <c r="B1122" i="5"/>
  <c r="C1122" i="5"/>
  <c r="D1122" i="5"/>
  <c r="E1122" i="5"/>
  <c r="G1122" i="5"/>
  <c r="B1123" i="5"/>
  <c r="C1123" i="5"/>
  <c r="D1123" i="5"/>
  <c r="H1123" i="5" s="1"/>
  <c r="E1123" i="5"/>
  <c r="G1123" i="5"/>
  <c r="B1124" i="5"/>
  <c r="C1124" i="5"/>
  <c r="D1124" i="5"/>
  <c r="E1124" i="5"/>
  <c r="G1124" i="5"/>
  <c r="B1125" i="5"/>
  <c r="C1125" i="5"/>
  <c r="D1125" i="5"/>
  <c r="E1125" i="5"/>
  <c r="G1125" i="5"/>
  <c r="B1126" i="5"/>
  <c r="C1126" i="5"/>
  <c r="D1126" i="5"/>
  <c r="E1126" i="5"/>
  <c r="G1126" i="5"/>
  <c r="B1127" i="5"/>
  <c r="C1127" i="5"/>
  <c r="D1127" i="5"/>
  <c r="H1127" i="5" s="1"/>
  <c r="E1127" i="5"/>
  <c r="G1127" i="5"/>
  <c r="B1128" i="5"/>
  <c r="C1128" i="5"/>
  <c r="D1128" i="5"/>
  <c r="E1128" i="5"/>
  <c r="G1128" i="5"/>
  <c r="B1129" i="5"/>
  <c r="C1129" i="5"/>
  <c r="D1129" i="5"/>
  <c r="E1129" i="5"/>
  <c r="G1129" i="5"/>
  <c r="B1130" i="5"/>
  <c r="C1130" i="5"/>
  <c r="D1130" i="5"/>
  <c r="E1130" i="5"/>
  <c r="G1130" i="5"/>
  <c r="B1131" i="5"/>
  <c r="C1131" i="5"/>
  <c r="D1131" i="5"/>
  <c r="H1131" i="5" s="1"/>
  <c r="E1131" i="5"/>
  <c r="G1131" i="5"/>
  <c r="B1132" i="5"/>
  <c r="C1132" i="5"/>
  <c r="D1132" i="5"/>
  <c r="E1132" i="5"/>
  <c r="G1132" i="5"/>
  <c r="B1133" i="5"/>
  <c r="C1133" i="5"/>
  <c r="D1133" i="5"/>
  <c r="E1133" i="5"/>
  <c r="G1133" i="5"/>
  <c r="B1134" i="5"/>
  <c r="C1134" i="5"/>
  <c r="D1134" i="5"/>
  <c r="E1134" i="5"/>
  <c r="G1134" i="5"/>
  <c r="B1135" i="5"/>
  <c r="C1135" i="5"/>
  <c r="D1135" i="5"/>
  <c r="H1135" i="5" s="1"/>
  <c r="E1135" i="5"/>
  <c r="G1135" i="5"/>
  <c r="B1136" i="5"/>
  <c r="C1136" i="5"/>
  <c r="D1136" i="5"/>
  <c r="E1136" i="5"/>
  <c r="G1136" i="5"/>
  <c r="B1137" i="5"/>
  <c r="C1137" i="5"/>
  <c r="D1137" i="5"/>
  <c r="E1137" i="5"/>
  <c r="G1137" i="5"/>
  <c r="B1138" i="5"/>
  <c r="C1138" i="5"/>
  <c r="D1138" i="5"/>
  <c r="E1138" i="5"/>
  <c r="G1138" i="5"/>
  <c r="B1139" i="5"/>
  <c r="C1139" i="5"/>
  <c r="D1139" i="5"/>
  <c r="H1139" i="5" s="1"/>
  <c r="E1139" i="5"/>
  <c r="G1139" i="5"/>
  <c r="B1140" i="5"/>
  <c r="C1140" i="5"/>
  <c r="D1140" i="5"/>
  <c r="E1140" i="5"/>
  <c r="G1140" i="5"/>
  <c r="B1141" i="5"/>
  <c r="C1141" i="5"/>
  <c r="D1141" i="5"/>
  <c r="E1141" i="5"/>
  <c r="G1141" i="5"/>
  <c r="B1142" i="5"/>
  <c r="C1142" i="5"/>
  <c r="D1142" i="5"/>
  <c r="E1142" i="5"/>
  <c r="G1142" i="5"/>
  <c r="B1143" i="5"/>
  <c r="C1143" i="5"/>
  <c r="D1143" i="5"/>
  <c r="H1143" i="5" s="1"/>
  <c r="E1143" i="5"/>
  <c r="G1143" i="5"/>
  <c r="B1144" i="5"/>
  <c r="C1144" i="5"/>
  <c r="D1144" i="5"/>
  <c r="E1144" i="5"/>
  <c r="G1144" i="5"/>
  <c r="B1145" i="5"/>
  <c r="C1145" i="5"/>
  <c r="D1145" i="5"/>
  <c r="E1145" i="5"/>
  <c r="G1145" i="5"/>
  <c r="B1146" i="5"/>
  <c r="C1146" i="5"/>
  <c r="D1146" i="5"/>
  <c r="E1146" i="5"/>
  <c r="G1146" i="5"/>
  <c r="B1147" i="5"/>
  <c r="C1147" i="5"/>
  <c r="D1147" i="5"/>
  <c r="H1147" i="5" s="1"/>
  <c r="E1147" i="5"/>
  <c r="G1147" i="5"/>
  <c r="B1148" i="5"/>
  <c r="C1148" i="5"/>
  <c r="D1148" i="5"/>
  <c r="E1148" i="5"/>
  <c r="G1148" i="5"/>
  <c r="B1149" i="5"/>
  <c r="C1149" i="5"/>
  <c r="D1149" i="5"/>
  <c r="E1149" i="5"/>
  <c r="G1149" i="5"/>
  <c r="B1150" i="5"/>
  <c r="C1150" i="5"/>
  <c r="D1150" i="5"/>
  <c r="E1150" i="5"/>
  <c r="G1150" i="5"/>
  <c r="B1151" i="5"/>
  <c r="C1151" i="5"/>
  <c r="D1151" i="5"/>
  <c r="H1151" i="5" s="1"/>
  <c r="E1151" i="5"/>
  <c r="G1151" i="5"/>
  <c r="B1152" i="5"/>
  <c r="C1152" i="5"/>
  <c r="D1152" i="5"/>
  <c r="E1152" i="5"/>
  <c r="G1152" i="5"/>
  <c r="B1153" i="5"/>
  <c r="C1153" i="5"/>
  <c r="D1153" i="5"/>
  <c r="E1153" i="5"/>
  <c r="G1153" i="5"/>
  <c r="B1154" i="5"/>
  <c r="C1154" i="5"/>
  <c r="D1154" i="5"/>
  <c r="E1154" i="5"/>
  <c r="G1154" i="5"/>
  <c r="B1155" i="5"/>
  <c r="C1155" i="5"/>
  <c r="D1155" i="5"/>
  <c r="H1155" i="5" s="1"/>
  <c r="E1155" i="5"/>
  <c r="G1155" i="5"/>
  <c r="B1156" i="5"/>
  <c r="C1156" i="5"/>
  <c r="D1156" i="5"/>
  <c r="E1156" i="5"/>
  <c r="G1156" i="5"/>
  <c r="B1157" i="5"/>
  <c r="C1157" i="5"/>
  <c r="D1157" i="5"/>
  <c r="E1157" i="5"/>
  <c r="G1157" i="5"/>
  <c r="B1158" i="5"/>
  <c r="C1158" i="5"/>
  <c r="D1158" i="5"/>
  <c r="E1158" i="5"/>
  <c r="G1158" i="5"/>
  <c r="B1159" i="5"/>
  <c r="C1159" i="5"/>
  <c r="D1159" i="5"/>
  <c r="H1159" i="5" s="1"/>
  <c r="E1159" i="5"/>
  <c r="G1159" i="5"/>
  <c r="B1160" i="5"/>
  <c r="C1160" i="5"/>
  <c r="D1160" i="5"/>
  <c r="E1160" i="5"/>
  <c r="G1160" i="5"/>
  <c r="B1161" i="5"/>
  <c r="C1161" i="5"/>
  <c r="D1161" i="5"/>
  <c r="E1161" i="5"/>
  <c r="G1161" i="5"/>
  <c r="B1162" i="5"/>
  <c r="C1162" i="5"/>
  <c r="D1162" i="5"/>
  <c r="H1162" i="5" s="1"/>
  <c r="E1162" i="5"/>
  <c r="G1162" i="5"/>
  <c r="B1163" i="5"/>
  <c r="C1163" i="5"/>
  <c r="D1163" i="5"/>
  <c r="H1163" i="5" s="1"/>
  <c r="E1163" i="5"/>
  <c r="G1163" i="5"/>
  <c r="B1164" i="5"/>
  <c r="C1164" i="5"/>
  <c r="D1164" i="5"/>
  <c r="E1164" i="5"/>
  <c r="G1164" i="5"/>
  <c r="B1165" i="5"/>
  <c r="C1165" i="5"/>
  <c r="D1165" i="5"/>
  <c r="E1165" i="5"/>
  <c r="G1165" i="5"/>
  <c r="B1166" i="5"/>
  <c r="C1166" i="5"/>
  <c r="D1166" i="5"/>
  <c r="E1166" i="5"/>
  <c r="G1166" i="5"/>
  <c r="B1167" i="5"/>
  <c r="C1167" i="5"/>
  <c r="D1167" i="5"/>
  <c r="H1167" i="5" s="1"/>
  <c r="E1167" i="5"/>
  <c r="G1167" i="5"/>
  <c r="B1168" i="5"/>
  <c r="C1168" i="5"/>
  <c r="D1168" i="5"/>
  <c r="E1168" i="5"/>
  <c r="G1168" i="5"/>
  <c r="B1169" i="5"/>
  <c r="C1169" i="5"/>
  <c r="D1169" i="5"/>
  <c r="E1169" i="5"/>
  <c r="G1169" i="5"/>
  <c r="B1170" i="5"/>
  <c r="C1170" i="5"/>
  <c r="D1170" i="5"/>
  <c r="E1170" i="5"/>
  <c r="G1170" i="5"/>
  <c r="B1171" i="5"/>
  <c r="C1171" i="5"/>
  <c r="D1171" i="5"/>
  <c r="H1171" i="5" s="1"/>
  <c r="E1171" i="5"/>
  <c r="G1171" i="5"/>
  <c r="B1172" i="5"/>
  <c r="C1172" i="5"/>
  <c r="D1172" i="5"/>
  <c r="E1172" i="5"/>
  <c r="G1172" i="5"/>
  <c r="B1173" i="5"/>
  <c r="C1173" i="5"/>
  <c r="D1173" i="5"/>
  <c r="E1173" i="5"/>
  <c r="G1173" i="5"/>
  <c r="B1174" i="5"/>
  <c r="C1174" i="5"/>
  <c r="D1174" i="5"/>
  <c r="E1174" i="5"/>
  <c r="G1174" i="5"/>
  <c r="B1175" i="5"/>
  <c r="C1175" i="5"/>
  <c r="D1175" i="5"/>
  <c r="H1175" i="5" s="1"/>
  <c r="E1175" i="5"/>
  <c r="G1175" i="5"/>
  <c r="B1176" i="5"/>
  <c r="C1176" i="5"/>
  <c r="D1176" i="5"/>
  <c r="E1176" i="5"/>
  <c r="G1176" i="5"/>
  <c r="B1177" i="5"/>
  <c r="C1177" i="5"/>
  <c r="D1177" i="5"/>
  <c r="E1177" i="5"/>
  <c r="G1177" i="5"/>
  <c r="B1178" i="5"/>
  <c r="C1178" i="5"/>
  <c r="D1178" i="5"/>
  <c r="E1178" i="5"/>
  <c r="G1178" i="5"/>
  <c r="B1179" i="5"/>
  <c r="C1179" i="5"/>
  <c r="D1179" i="5"/>
  <c r="H1179" i="5" s="1"/>
  <c r="E1179" i="5"/>
  <c r="G1179" i="5"/>
  <c r="B1180" i="5"/>
  <c r="C1180" i="5"/>
  <c r="D1180" i="5"/>
  <c r="E1180" i="5"/>
  <c r="G1180" i="5"/>
  <c r="B1181" i="5"/>
  <c r="C1181" i="5"/>
  <c r="D1181" i="5"/>
  <c r="E1181" i="5"/>
  <c r="G1181" i="5"/>
  <c r="B1182" i="5"/>
  <c r="C1182" i="5"/>
  <c r="D1182" i="5"/>
  <c r="E1182" i="5"/>
  <c r="G1182" i="5"/>
  <c r="B1183" i="5"/>
  <c r="C1183" i="5"/>
  <c r="D1183" i="5"/>
  <c r="H1183" i="5" s="1"/>
  <c r="E1183" i="5"/>
  <c r="G1183" i="5"/>
  <c r="B1184" i="5"/>
  <c r="C1184" i="5"/>
  <c r="D1184" i="5"/>
  <c r="E1184" i="5"/>
  <c r="G1184" i="5"/>
  <c r="B1185" i="5"/>
  <c r="C1185" i="5"/>
  <c r="D1185" i="5"/>
  <c r="E1185" i="5"/>
  <c r="G1185" i="5"/>
  <c r="B1186" i="5"/>
  <c r="C1186" i="5"/>
  <c r="D1186" i="5"/>
  <c r="E1186" i="5"/>
  <c r="G1186" i="5"/>
  <c r="B1187" i="5"/>
  <c r="C1187" i="5"/>
  <c r="D1187" i="5"/>
  <c r="H1187" i="5" s="1"/>
  <c r="E1187" i="5"/>
  <c r="G1187" i="5"/>
  <c r="B1188" i="5"/>
  <c r="C1188" i="5"/>
  <c r="D1188" i="5"/>
  <c r="E1188" i="5"/>
  <c r="G1188" i="5"/>
  <c r="B1189" i="5"/>
  <c r="C1189" i="5"/>
  <c r="D1189" i="5"/>
  <c r="E1189" i="5"/>
  <c r="G1189" i="5"/>
  <c r="B1190" i="5"/>
  <c r="C1190" i="5"/>
  <c r="D1190" i="5"/>
  <c r="E1190" i="5"/>
  <c r="G1190" i="5"/>
  <c r="B1191" i="5"/>
  <c r="C1191" i="5"/>
  <c r="D1191" i="5"/>
  <c r="H1191" i="5" s="1"/>
  <c r="E1191" i="5"/>
  <c r="G1191" i="5"/>
  <c r="B1192" i="5"/>
  <c r="C1192" i="5"/>
  <c r="D1192" i="5"/>
  <c r="E1192" i="5"/>
  <c r="G1192" i="5"/>
  <c r="B1193" i="5"/>
  <c r="C1193" i="5"/>
  <c r="D1193" i="5"/>
  <c r="E1193" i="5"/>
  <c r="G1193" i="5"/>
  <c r="B1194" i="5"/>
  <c r="C1194" i="5"/>
  <c r="D1194" i="5"/>
  <c r="E1194" i="5"/>
  <c r="G1194" i="5"/>
  <c r="B1195" i="5"/>
  <c r="C1195" i="5"/>
  <c r="D1195" i="5"/>
  <c r="H1195" i="5" s="1"/>
  <c r="E1195" i="5"/>
  <c r="G1195" i="5"/>
  <c r="B1196" i="5"/>
  <c r="C1196" i="5"/>
  <c r="D1196" i="5"/>
  <c r="E1196" i="5"/>
  <c r="G1196" i="5"/>
  <c r="B1197" i="5"/>
  <c r="C1197" i="5"/>
  <c r="D1197" i="5"/>
  <c r="E1197" i="5"/>
  <c r="G1197" i="5"/>
  <c r="B1198" i="5"/>
  <c r="C1198" i="5"/>
  <c r="D1198" i="5"/>
  <c r="E1198" i="5"/>
  <c r="G1198" i="5"/>
  <c r="B1199" i="5"/>
  <c r="C1199" i="5"/>
  <c r="D1199" i="5"/>
  <c r="H1199" i="5" s="1"/>
  <c r="E1199" i="5"/>
  <c r="G1199" i="5"/>
  <c r="B1200" i="5"/>
  <c r="C1200" i="5"/>
  <c r="D1200" i="5"/>
  <c r="E1200" i="5"/>
  <c r="G1200" i="5"/>
  <c r="B1201" i="5"/>
  <c r="C1201" i="5"/>
  <c r="D1201" i="5"/>
  <c r="E1201" i="5"/>
  <c r="G1201" i="5"/>
  <c r="B1202" i="5"/>
  <c r="C1202" i="5"/>
  <c r="D1202" i="5"/>
  <c r="E1202" i="5"/>
  <c r="G1202" i="5"/>
  <c r="B1203" i="5"/>
  <c r="C1203" i="5"/>
  <c r="D1203" i="5"/>
  <c r="H1203" i="5" s="1"/>
  <c r="E1203" i="5"/>
  <c r="G1203" i="5"/>
  <c r="B1204" i="5"/>
  <c r="C1204" i="5"/>
  <c r="D1204" i="5"/>
  <c r="E1204" i="5"/>
  <c r="G1204" i="5"/>
  <c r="B1205" i="5"/>
  <c r="C1205" i="5"/>
  <c r="D1205" i="5"/>
  <c r="E1205" i="5"/>
  <c r="G1205" i="5"/>
  <c r="B1206" i="5"/>
  <c r="C1206" i="5"/>
  <c r="D1206" i="5"/>
  <c r="E1206" i="5"/>
  <c r="G1206" i="5"/>
  <c r="B1207" i="5"/>
  <c r="C1207" i="5"/>
  <c r="D1207" i="5"/>
  <c r="H1207" i="5" s="1"/>
  <c r="E1207" i="5"/>
  <c r="G1207" i="5"/>
  <c r="B1208" i="5"/>
  <c r="C1208" i="5"/>
  <c r="D1208" i="5"/>
  <c r="E1208" i="5"/>
  <c r="G1208" i="5"/>
  <c r="B1209" i="5"/>
  <c r="C1209" i="5"/>
  <c r="D1209" i="5"/>
  <c r="E1209" i="5"/>
  <c r="G1209" i="5"/>
  <c r="B1210" i="5"/>
  <c r="C1210" i="5"/>
  <c r="D1210" i="5"/>
  <c r="E1210" i="5"/>
  <c r="G1210" i="5"/>
  <c r="B1211" i="5"/>
  <c r="C1211" i="5"/>
  <c r="D1211" i="5"/>
  <c r="H1211" i="5" s="1"/>
  <c r="E1211" i="5"/>
  <c r="G1211" i="5"/>
  <c r="B1212" i="5"/>
  <c r="C1212" i="5"/>
  <c r="D1212" i="5"/>
  <c r="E1212" i="5"/>
  <c r="G1212" i="5"/>
  <c r="B1213" i="5"/>
  <c r="C1213" i="5"/>
  <c r="D1213" i="5"/>
  <c r="E1213" i="5"/>
  <c r="G1213" i="5"/>
  <c r="B1214" i="5"/>
  <c r="C1214" i="5"/>
  <c r="D1214" i="5"/>
  <c r="E1214" i="5"/>
  <c r="G1214" i="5"/>
  <c r="B1215" i="5"/>
  <c r="C1215" i="5"/>
  <c r="D1215" i="5"/>
  <c r="H1215" i="5" s="1"/>
  <c r="E1215" i="5"/>
  <c r="G1215" i="5"/>
  <c r="B1216" i="5"/>
  <c r="C1216" i="5"/>
  <c r="D1216" i="5"/>
  <c r="E1216" i="5"/>
  <c r="G1216" i="5"/>
  <c r="B1217" i="5"/>
  <c r="C1217" i="5"/>
  <c r="D1217" i="5"/>
  <c r="E1217" i="5"/>
  <c r="G1217" i="5"/>
  <c r="B1218" i="5"/>
  <c r="C1218" i="5"/>
  <c r="D1218" i="5"/>
  <c r="E1218" i="5"/>
  <c r="G1218" i="5"/>
  <c r="B1219" i="5"/>
  <c r="C1219" i="5"/>
  <c r="D1219" i="5"/>
  <c r="H1219" i="5" s="1"/>
  <c r="E1219" i="5"/>
  <c r="G1219" i="5"/>
  <c r="B1220" i="5"/>
  <c r="C1220" i="5"/>
  <c r="D1220" i="5"/>
  <c r="E1220" i="5"/>
  <c r="G1220" i="5"/>
  <c r="B1221" i="5"/>
  <c r="C1221" i="5"/>
  <c r="D1221" i="5"/>
  <c r="E1221" i="5"/>
  <c r="G1221" i="5"/>
  <c r="B1222" i="5"/>
  <c r="C1222" i="5"/>
  <c r="D1222" i="5"/>
  <c r="E1222" i="5"/>
  <c r="G1222" i="5"/>
  <c r="B1223" i="5"/>
  <c r="C1223" i="5"/>
  <c r="D1223" i="5"/>
  <c r="H1223" i="5" s="1"/>
  <c r="E1223" i="5"/>
  <c r="G1223" i="5"/>
  <c r="B1224" i="5"/>
  <c r="C1224" i="5"/>
  <c r="D1224" i="5"/>
  <c r="E1224" i="5"/>
  <c r="G1224" i="5"/>
  <c r="B1225" i="5"/>
  <c r="C1225" i="5"/>
  <c r="D1225" i="5"/>
  <c r="E1225" i="5"/>
  <c r="G1225" i="5"/>
  <c r="B1226" i="5"/>
  <c r="C1226" i="5"/>
  <c r="D1226" i="5"/>
  <c r="E1226" i="5"/>
  <c r="G1226" i="5"/>
  <c r="B1227" i="5"/>
  <c r="C1227" i="5"/>
  <c r="D1227" i="5"/>
  <c r="H1227" i="5" s="1"/>
  <c r="E1227" i="5"/>
  <c r="G1227" i="5"/>
  <c r="B1228" i="5"/>
  <c r="C1228" i="5"/>
  <c r="D1228" i="5"/>
  <c r="E1228" i="5"/>
  <c r="G1228" i="5"/>
  <c r="B1229" i="5"/>
  <c r="C1229" i="5"/>
  <c r="D1229" i="5"/>
  <c r="E1229" i="5"/>
  <c r="G1229" i="5"/>
  <c r="B1230" i="5"/>
  <c r="C1230" i="5"/>
  <c r="D1230" i="5"/>
  <c r="E1230" i="5"/>
  <c r="G1230" i="5"/>
  <c r="B1231" i="5"/>
  <c r="C1231" i="5"/>
  <c r="D1231" i="5"/>
  <c r="H1231" i="5" s="1"/>
  <c r="E1231" i="5"/>
  <c r="G1231" i="5"/>
  <c r="B1232" i="5"/>
  <c r="C1232" i="5"/>
  <c r="D1232" i="5"/>
  <c r="E1232" i="5"/>
  <c r="G1232" i="5"/>
  <c r="B1233" i="5"/>
  <c r="C1233" i="5"/>
  <c r="D1233" i="5"/>
  <c r="E1233" i="5"/>
  <c r="G1233" i="5"/>
  <c r="B1234" i="5"/>
  <c r="C1234" i="5"/>
  <c r="D1234" i="5"/>
  <c r="E1234" i="5"/>
  <c r="G1234" i="5"/>
  <c r="B1235" i="5"/>
  <c r="C1235" i="5"/>
  <c r="D1235" i="5"/>
  <c r="H1235" i="5" s="1"/>
  <c r="E1235" i="5"/>
  <c r="G1235" i="5"/>
  <c r="B1236" i="5"/>
  <c r="C1236" i="5"/>
  <c r="D1236" i="5"/>
  <c r="E1236" i="5"/>
  <c r="G1236" i="5"/>
  <c r="B1237" i="5"/>
  <c r="C1237" i="5"/>
  <c r="D1237" i="5"/>
  <c r="E1237" i="5"/>
  <c r="G1237" i="5"/>
  <c r="B1238" i="5"/>
  <c r="C1238" i="5"/>
  <c r="D1238" i="5"/>
  <c r="E1238" i="5"/>
  <c r="G1238" i="5"/>
  <c r="B1239" i="5"/>
  <c r="C1239" i="5"/>
  <c r="D1239" i="5"/>
  <c r="H1239" i="5" s="1"/>
  <c r="E1239" i="5"/>
  <c r="G1239" i="5"/>
  <c r="B1240" i="5"/>
  <c r="C1240" i="5"/>
  <c r="D1240" i="5"/>
  <c r="E1240" i="5"/>
  <c r="G1240" i="5"/>
  <c r="B1241" i="5"/>
  <c r="C1241" i="5"/>
  <c r="D1241" i="5"/>
  <c r="E1241" i="5"/>
  <c r="G1241" i="5"/>
  <c r="B1242" i="5"/>
  <c r="C1242" i="5"/>
  <c r="D1242" i="5"/>
  <c r="E1242" i="5"/>
  <c r="G1242" i="5"/>
  <c r="B1243" i="5"/>
  <c r="C1243" i="5"/>
  <c r="D1243" i="5"/>
  <c r="H1243" i="5" s="1"/>
  <c r="E1243" i="5"/>
  <c r="G1243" i="5"/>
  <c r="B1244" i="5"/>
  <c r="C1244" i="5"/>
  <c r="D1244" i="5"/>
  <c r="E1244" i="5"/>
  <c r="G1244" i="5"/>
  <c r="B1245" i="5"/>
  <c r="C1245" i="5"/>
  <c r="D1245" i="5"/>
  <c r="E1245" i="5"/>
  <c r="G1245" i="5"/>
  <c r="B1246" i="5"/>
  <c r="C1246" i="5"/>
  <c r="D1246" i="5"/>
  <c r="E1246" i="5"/>
  <c r="G1246" i="5"/>
  <c r="B1247" i="5"/>
  <c r="C1247" i="5"/>
  <c r="D1247" i="5"/>
  <c r="H1247" i="5" s="1"/>
  <c r="E1247" i="5"/>
  <c r="G1247" i="5"/>
  <c r="B1248" i="5"/>
  <c r="C1248" i="5"/>
  <c r="D1248" i="5"/>
  <c r="E1248" i="5"/>
  <c r="G1248" i="5"/>
  <c r="B1249" i="5"/>
  <c r="C1249" i="5"/>
  <c r="D1249" i="5"/>
  <c r="E1249" i="5"/>
  <c r="G1249" i="5"/>
  <c r="B1250" i="5"/>
  <c r="C1250" i="5"/>
  <c r="D1250" i="5"/>
  <c r="E1250" i="5"/>
  <c r="G1250" i="5"/>
  <c r="B1251" i="5"/>
  <c r="C1251" i="5"/>
  <c r="D1251" i="5"/>
  <c r="H1251" i="5" s="1"/>
  <c r="E1251" i="5"/>
  <c r="G1251" i="5"/>
  <c r="B1252" i="5"/>
  <c r="C1252" i="5"/>
  <c r="D1252" i="5"/>
  <c r="E1252" i="5"/>
  <c r="G1252" i="5"/>
  <c r="B1253" i="5"/>
  <c r="C1253" i="5"/>
  <c r="D1253" i="5"/>
  <c r="E1253" i="5"/>
  <c r="G1253" i="5"/>
  <c r="B1254" i="5"/>
  <c r="C1254" i="5"/>
  <c r="D1254" i="5"/>
  <c r="E1254" i="5"/>
  <c r="G1254" i="5"/>
  <c r="B1255" i="5"/>
  <c r="C1255" i="5"/>
  <c r="D1255" i="5"/>
  <c r="H1255" i="5" s="1"/>
  <c r="E1255" i="5"/>
  <c r="G1255" i="5"/>
  <c r="B1256" i="5"/>
  <c r="C1256" i="5"/>
  <c r="D1256" i="5"/>
  <c r="E1256" i="5"/>
  <c r="G1256" i="5"/>
  <c r="B1257" i="5"/>
  <c r="C1257" i="5"/>
  <c r="D1257" i="5"/>
  <c r="E1257" i="5"/>
  <c r="G1257" i="5"/>
  <c r="B1258" i="5"/>
  <c r="C1258" i="5"/>
  <c r="D1258" i="5"/>
  <c r="E1258" i="5"/>
  <c r="G1258" i="5"/>
  <c r="B1259" i="5"/>
  <c r="C1259" i="5"/>
  <c r="D1259" i="5"/>
  <c r="H1259" i="5" s="1"/>
  <c r="E1259" i="5"/>
  <c r="G1259" i="5"/>
  <c r="B1260" i="5"/>
  <c r="C1260" i="5"/>
  <c r="D1260" i="5"/>
  <c r="E1260" i="5"/>
  <c r="G1260" i="5"/>
  <c r="B1261" i="5"/>
  <c r="C1261" i="5"/>
  <c r="D1261" i="5"/>
  <c r="E1261" i="5"/>
  <c r="G1261" i="5"/>
  <c r="B1262" i="5"/>
  <c r="C1262" i="5"/>
  <c r="D1262" i="5"/>
  <c r="E1262" i="5"/>
  <c r="G1262" i="5"/>
  <c r="B1263" i="5"/>
  <c r="C1263" i="5"/>
  <c r="D1263" i="5"/>
  <c r="H1263" i="5" s="1"/>
  <c r="E1263" i="5"/>
  <c r="G1263" i="5"/>
  <c r="B1264" i="5"/>
  <c r="C1264" i="5"/>
  <c r="D1264" i="5"/>
  <c r="E1264" i="5"/>
  <c r="G1264" i="5"/>
  <c r="B1265" i="5"/>
  <c r="C1265" i="5"/>
  <c r="D1265" i="5"/>
  <c r="E1265" i="5"/>
  <c r="G1265" i="5"/>
  <c r="B1266" i="5"/>
  <c r="C1266" i="5"/>
  <c r="D1266" i="5"/>
  <c r="E1266" i="5"/>
  <c r="G1266" i="5"/>
  <c r="B1267" i="5"/>
  <c r="C1267" i="5"/>
  <c r="D1267" i="5"/>
  <c r="H1267" i="5" s="1"/>
  <c r="E1267" i="5"/>
  <c r="G1267" i="5"/>
  <c r="B1268" i="5"/>
  <c r="C1268" i="5"/>
  <c r="D1268" i="5"/>
  <c r="E1268" i="5"/>
  <c r="G1268" i="5"/>
  <c r="B1269" i="5"/>
  <c r="C1269" i="5"/>
  <c r="D1269" i="5"/>
  <c r="E1269" i="5"/>
  <c r="G1269" i="5"/>
  <c r="B1270" i="5"/>
  <c r="C1270" i="5"/>
  <c r="D1270" i="5"/>
  <c r="E1270" i="5"/>
  <c r="G1270" i="5"/>
  <c r="B1271" i="5"/>
  <c r="C1271" i="5"/>
  <c r="D1271" i="5"/>
  <c r="H1271" i="5" s="1"/>
  <c r="E1271" i="5"/>
  <c r="G1271" i="5"/>
  <c r="B1272" i="5"/>
  <c r="C1272" i="5"/>
  <c r="D1272" i="5"/>
  <c r="E1272" i="5"/>
  <c r="G1272" i="5"/>
  <c r="B1273" i="5"/>
  <c r="C1273" i="5"/>
  <c r="D1273" i="5"/>
  <c r="E1273" i="5"/>
  <c r="G1273" i="5"/>
  <c r="B1274" i="5"/>
  <c r="C1274" i="5"/>
  <c r="D1274" i="5"/>
  <c r="E1274" i="5"/>
  <c r="G1274" i="5"/>
  <c r="B1275" i="5"/>
  <c r="C1275" i="5"/>
  <c r="D1275" i="5"/>
  <c r="H1275" i="5" s="1"/>
  <c r="E1275" i="5"/>
  <c r="G1275" i="5"/>
  <c r="B1276" i="5"/>
  <c r="C1276" i="5"/>
  <c r="D1276" i="5"/>
  <c r="E1276" i="5"/>
  <c r="G1276" i="5"/>
  <c r="B1277" i="5"/>
  <c r="C1277" i="5"/>
  <c r="D1277" i="5"/>
  <c r="E1277" i="5"/>
  <c r="G1277" i="5"/>
  <c r="B1278" i="5"/>
  <c r="C1278" i="5"/>
  <c r="D1278" i="5"/>
  <c r="E1278" i="5"/>
  <c r="G1278" i="5"/>
  <c r="B1279" i="5"/>
  <c r="C1279" i="5"/>
  <c r="D1279" i="5"/>
  <c r="H1279" i="5" s="1"/>
  <c r="E1279" i="5"/>
  <c r="G1279" i="5"/>
  <c r="B1280" i="5"/>
  <c r="C1280" i="5"/>
  <c r="D1280" i="5"/>
  <c r="E1280" i="5"/>
  <c r="G1280" i="5"/>
  <c r="B1281" i="5"/>
  <c r="C1281" i="5"/>
  <c r="D1281" i="5"/>
  <c r="E1281" i="5"/>
  <c r="G1281" i="5"/>
  <c r="B1282" i="5"/>
  <c r="C1282" i="5"/>
  <c r="D1282" i="5"/>
  <c r="E1282" i="5"/>
  <c r="G1282" i="5"/>
  <c r="B1283" i="5"/>
  <c r="C1283" i="5"/>
  <c r="D1283" i="5"/>
  <c r="H1283" i="5" s="1"/>
  <c r="E1283" i="5"/>
  <c r="G1283" i="5"/>
  <c r="B1284" i="5"/>
  <c r="C1284" i="5"/>
  <c r="D1284" i="5"/>
  <c r="E1284" i="5"/>
  <c r="G1284" i="5"/>
  <c r="B1285" i="5"/>
  <c r="C1285" i="5"/>
  <c r="D1285" i="5"/>
  <c r="E1285" i="5"/>
  <c r="G1285" i="5"/>
  <c r="B1286" i="5"/>
  <c r="C1286" i="5"/>
  <c r="D1286" i="5"/>
  <c r="E1286" i="5"/>
  <c r="G1286" i="5"/>
  <c r="B1287" i="5"/>
  <c r="C1287" i="5"/>
  <c r="D1287" i="5"/>
  <c r="H1287" i="5" s="1"/>
  <c r="E1287" i="5"/>
  <c r="G1287" i="5"/>
  <c r="B1288" i="5"/>
  <c r="C1288" i="5"/>
  <c r="D1288" i="5"/>
  <c r="E1288" i="5"/>
  <c r="G1288" i="5"/>
  <c r="B1289" i="5"/>
  <c r="C1289" i="5"/>
  <c r="D1289" i="5"/>
  <c r="E1289" i="5"/>
  <c r="G1289" i="5"/>
  <c r="B1290" i="5"/>
  <c r="C1290" i="5"/>
  <c r="D1290" i="5"/>
  <c r="E1290" i="5"/>
  <c r="G1290" i="5"/>
  <c r="B1291" i="5"/>
  <c r="C1291" i="5"/>
  <c r="D1291" i="5"/>
  <c r="H1291" i="5" s="1"/>
  <c r="E1291" i="5"/>
  <c r="G1291" i="5"/>
  <c r="B1292" i="5"/>
  <c r="C1292" i="5"/>
  <c r="D1292" i="5"/>
  <c r="E1292" i="5"/>
  <c r="G1292" i="5"/>
  <c r="B1293" i="5"/>
  <c r="C1293" i="5"/>
  <c r="D1293" i="5"/>
  <c r="E1293" i="5"/>
  <c r="G1293" i="5"/>
  <c r="B1294" i="5"/>
  <c r="C1294" i="5"/>
  <c r="D1294" i="5"/>
  <c r="E1294" i="5"/>
  <c r="G1294" i="5"/>
  <c r="B1295" i="5"/>
  <c r="C1295" i="5"/>
  <c r="D1295" i="5"/>
  <c r="H1295" i="5" s="1"/>
  <c r="E1295" i="5"/>
  <c r="G1295" i="5"/>
  <c r="B1296" i="5"/>
  <c r="C1296" i="5"/>
  <c r="D1296" i="5"/>
  <c r="E1296" i="5"/>
  <c r="G1296" i="5"/>
  <c r="B1297" i="5"/>
  <c r="C1297" i="5"/>
  <c r="D1297" i="5"/>
  <c r="E1297" i="5"/>
  <c r="G1297" i="5"/>
  <c r="B1298" i="5"/>
  <c r="C1298" i="5"/>
  <c r="D1298" i="5"/>
  <c r="E1298" i="5"/>
  <c r="G1298" i="5"/>
  <c r="B1299" i="5"/>
  <c r="C1299" i="5"/>
  <c r="D1299" i="5"/>
  <c r="H1299" i="5" s="1"/>
  <c r="E1299" i="5"/>
  <c r="G1299" i="5"/>
  <c r="B1300" i="5"/>
  <c r="C1300" i="5"/>
  <c r="D1300" i="5"/>
  <c r="E1300" i="5"/>
  <c r="G1300" i="5"/>
  <c r="B1301" i="5"/>
  <c r="C1301" i="5"/>
  <c r="D1301" i="5"/>
  <c r="E1301" i="5"/>
  <c r="G1301" i="5"/>
  <c r="B1302" i="5"/>
  <c r="C1302" i="5"/>
  <c r="D1302" i="5"/>
  <c r="E1302" i="5"/>
  <c r="G1302" i="5"/>
  <c r="B1303" i="5"/>
  <c r="C1303" i="5"/>
  <c r="D1303" i="5"/>
  <c r="H1303" i="5" s="1"/>
  <c r="E1303" i="5"/>
  <c r="G1303" i="5"/>
  <c r="B1304" i="5"/>
  <c r="C1304" i="5"/>
  <c r="D1304" i="5"/>
  <c r="E1304" i="5"/>
  <c r="G1304" i="5"/>
  <c r="B1305" i="5"/>
  <c r="C1305" i="5"/>
  <c r="D1305" i="5"/>
  <c r="E1305" i="5"/>
  <c r="G1305" i="5"/>
  <c r="B1306" i="5"/>
  <c r="C1306" i="5"/>
  <c r="D1306" i="5"/>
  <c r="E1306" i="5"/>
  <c r="G1306" i="5"/>
  <c r="B1307" i="5"/>
  <c r="C1307" i="5"/>
  <c r="D1307" i="5"/>
  <c r="H1307" i="5" s="1"/>
  <c r="E1307" i="5"/>
  <c r="G1307" i="5"/>
  <c r="B1308" i="5"/>
  <c r="C1308" i="5"/>
  <c r="D1308" i="5"/>
  <c r="E1308" i="5"/>
  <c r="G1308" i="5"/>
  <c r="B1309" i="5"/>
  <c r="C1309" i="5"/>
  <c r="D1309" i="5"/>
  <c r="E1309" i="5"/>
  <c r="G1309" i="5"/>
  <c r="B1310" i="5"/>
  <c r="C1310" i="5"/>
  <c r="D1310" i="5"/>
  <c r="E1310" i="5"/>
  <c r="G1310" i="5"/>
  <c r="B1311" i="5"/>
  <c r="C1311" i="5"/>
  <c r="D1311" i="5"/>
  <c r="H1311" i="5" s="1"/>
  <c r="E1311" i="5"/>
  <c r="G1311" i="5"/>
  <c r="B1312" i="5"/>
  <c r="C1312" i="5"/>
  <c r="D1312" i="5"/>
  <c r="E1312" i="5"/>
  <c r="G1312" i="5"/>
  <c r="B1313" i="5"/>
  <c r="C1313" i="5"/>
  <c r="D1313" i="5"/>
  <c r="E1313" i="5"/>
  <c r="G1313" i="5"/>
  <c r="B1314" i="5"/>
  <c r="C1314" i="5"/>
  <c r="D1314" i="5"/>
  <c r="E1314" i="5"/>
  <c r="G1314" i="5"/>
  <c r="B1315" i="5"/>
  <c r="C1315" i="5"/>
  <c r="D1315" i="5"/>
  <c r="H1315" i="5" s="1"/>
  <c r="E1315" i="5"/>
  <c r="G1315" i="5"/>
  <c r="B1316" i="5"/>
  <c r="C1316" i="5"/>
  <c r="D1316" i="5"/>
  <c r="E1316" i="5"/>
  <c r="G1316" i="5"/>
  <c r="B1317" i="5"/>
  <c r="C1317" i="5"/>
  <c r="D1317" i="5"/>
  <c r="E1317" i="5"/>
  <c r="G1317" i="5"/>
  <c r="B1318" i="5"/>
  <c r="C1318" i="5"/>
  <c r="D1318" i="5"/>
  <c r="E1318" i="5"/>
  <c r="G1318" i="5"/>
  <c r="B1319" i="5"/>
  <c r="C1319" i="5"/>
  <c r="D1319" i="5"/>
  <c r="H1319" i="5" s="1"/>
  <c r="E1319" i="5"/>
  <c r="G1319" i="5"/>
  <c r="B1320" i="5"/>
  <c r="C1320" i="5"/>
  <c r="D1320" i="5"/>
  <c r="E1320" i="5"/>
  <c r="G1320" i="5"/>
  <c r="B1321" i="5"/>
  <c r="C1321" i="5"/>
  <c r="D1321" i="5"/>
  <c r="E1321" i="5"/>
  <c r="G1321" i="5"/>
  <c r="B1322" i="5"/>
  <c r="C1322" i="5"/>
  <c r="D1322" i="5"/>
  <c r="E1322" i="5"/>
  <c r="G1322" i="5"/>
  <c r="B1323" i="5"/>
  <c r="C1323" i="5"/>
  <c r="D1323" i="5"/>
  <c r="H1323" i="5" s="1"/>
  <c r="E1323" i="5"/>
  <c r="G1323" i="5"/>
  <c r="B1324" i="5"/>
  <c r="C1324" i="5"/>
  <c r="D1324" i="5"/>
  <c r="E1324" i="5"/>
  <c r="G1324" i="5"/>
  <c r="B1325" i="5"/>
  <c r="C1325" i="5"/>
  <c r="D1325" i="5"/>
  <c r="E1325" i="5"/>
  <c r="G1325" i="5"/>
  <c r="B1326" i="5"/>
  <c r="C1326" i="5"/>
  <c r="D1326" i="5"/>
  <c r="E1326" i="5"/>
  <c r="G1326" i="5"/>
  <c r="B1327" i="5"/>
  <c r="C1327" i="5"/>
  <c r="D1327" i="5"/>
  <c r="H1327" i="5" s="1"/>
  <c r="E1327" i="5"/>
  <c r="G1327" i="5"/>
  <c r="B1328" i="5"/>
  <c r="C1328" i="5"/>
  <c r="D1328" i="5"/>
  <c r="E1328" i="5"/>
  <c r="G1328" i="5"/>
  <c r="B1329" i="5"/>
  <c r="C1329" i="5"/>
  <c r="D1329" i="5"/>
  <c r="E1329" i="5"/>
  <c r="G1329" i="5"/>
  <c r="B1330" i="5"/>
  <c r="C1330" i="5"/>
  <c r="D1330" i="5"/>
  <c r="E1330" i="5"/>
  <c r="G1330" i="5"/>
  <c r="B1331" i="5"/>
  <c r="C1331" i="5"/>
  <c r="D1331" i="5"/>
  <c r="H1331" i="5" s="1"/>
  <c r="E1331" i="5"/>
  <c r="G1331" i="5"/>
  <c r="B1332" i="5"/>
  <c r="C1332" i="5"/>
  <c r="D1332" i="5"/>
  <c r="E1332" i="5"/>
  <c r="G1332" i="5"/>
  <c r="B1333" i="5"/>
  <c r="C1333" i="5"/>
  <c r="D1333" i="5"/>
  <c r="E1333" i="5"/>
  <c r="G1333" i="5"/>
  <c r="B1334" i="5"/>
  <c r="C1334" i="5"/>
  <c r="D1334" i="5"/>
  <c r="E1334" i="5"/>
  <c r="G1334" i="5"/>
  <c r="B1335" i="5"/>
  <c r="C1335" i="5"/>
  <c r="D1335" i="5"/>
  <c r="H1335" i="5" s="1"/>
  <c r="E1335" i="5"/>
  <c r="G1335" i="5"/>
  <c r="B1336" i="5"/>
  <c r="C1336" i="5"/>
  <c r="D1336" i="5"/>
  <c r="E1336" i="5"/>
  <c r="G1336" i="5"/>
  <c r="B1337" i="5"/>
  <c r="C1337" i="5"/>
  <c r="D1337" i="5"/>
  <c r="E1337" i="5"/>
  <c r="G1337" i="5"/>
  <c r="B1338" i="5"/>
  <c r="C1338" i="5"/>
  <c r="D1338" i="5"/>
  <c r="E1338" i="5"/>
  <c r="G1338" i="5"/>
  <c r="B1339" i="5"/>
  <c r="C1339" i="5"/>
  <c r="D1339" i="5"/>
  <c r="H1339" i="5" s="1"/>
  <c r="E1339" i="5"/>
  <c r="G1339" i="5"/>
  <c r="B1340" i="5"/>
  <c r="C1340" i="5"/>
  <c r="D1340" i="5"/>
  <c r="E1340" i="5"/>
  <c r="G1340" i="5"/>
  <c r="B1341" i="5"/>
  <c r="C1341" i="5"/>
  <c r="D1341" i="5"/>
  <c r="E1341" i="5"/>
  <c r="G1341" i="5"/>
  <c r="B1342" i="5"/>
  <c r="C1342" i="5"/>
  <c r="D1342" i="5"/>
  <c r="E1342" i="5"/>
  <c r="G1342" i="5"/>
  <c r="B1343" i="5"/>
  <c r="C1343" i="5"/>
  <c r="D1343" i="5"/>
  <c r="H1343" i="5" s="1"/>
  <c r="E1343" i="5"/>
  <c r="G1343" i="5"/>
  <c r="B1344" i="5"/>
  <c r="C1344" i="5"/>
  <c r="D1344" i="5"/>
  <c r="E1344" i="5"/>
  <c r="G1344" i="5"/>
  <c r="B1345" i="5"/>
  <c r="C1345" i="5"/>
  <c r="D1345" i="5"/>
  <c r="E1345" i="5"/>
  <c r="G1345" i="5"/>
  <c r="B1346" i="5"/>
  <c r="C1346" i="5"/>
  <c r="D1346" i="5"/>
  <c r="E1346" i="5"/>
  <c r="G1346" i="5"/>
  <c r="B1347" i="5"/>
  <c r="C1347" i="5"/>
  <c r="D1347" i="5"/>
  <c r="H1347" i="5" s="1"/>
  <c r="E1347" i="5"/>
  <c r="G1347" i="5"/>
  <c r="B1348" i="5"/>
  <c r="C1348" i="5"/>
  <c r="D1348" i="5"/>
  <c r="E1348" i="5"/>
  <c r="G1348" i="5"/>
  <c r="B1349" i="5"/>
  <c r="C1349" i="5"/>
  <c r="D1349" i="5"/>
  <c r="E1349" i="5"/>
  <c r="G1349" i="5"/>
  <c r="B1350" i="5"/>
  <c r="C1350" i="5"/>
  <c r="D1350" i="5"/>
  <c r="E1350" i="5"/>
  <c r="G1350" i="5"/>
  <c r="B1351" i="5"/>
  <c r="C1351" i="5"/>
  <c r="D1351" i="5"/>
  <c r="H1351" i="5" s="1"/>
  <c r="E1351" i="5"/>
  <c r="G1351" i="5"/>
  <c r="B1352" i="5"/>
  <c r="C1352" i="5"/>
  <c r="D1352" i="5"/>
  <c r="E1352" i="5"/>
  <c r="G1352" i="5"/>
  <c r="B1353" i="5"/>
  <c r="C1353" i="5"/>
  <c r="D1353" i="5"/>
  <c r="E1353" i="5"/>
  <c r="G1353" i="5"/>
  <c r="B1354" i="5"/>
  <c r="C1354" i="5"/>
  <c r="D1354" i="5"/>
  <c r="E1354" i="5"/>
  <c r="G1354" i="5"/>
  <c r="B1355" i="5"/>
  <c r="C1355" i="5"/>
  <c r="D1355" i="5"/>
  <c r="H1355" i="5" s="1"/>
  <c r="E1355" i="5"/>
  <c r="G1355" i="5"/>
  <c r="B1356" i="5"/>
  <c r="C1356" i="5"/>
  <c r="D1356" i="5"/>
  <c r="E1356" i="5"/>
  <c r="G1356" i="5"/>
  <c r="B1357" i="5"/>
  <c r="C1357" i="5"/>
  <c r="D1357" i="5"/>
  <c r="E1357" i="5"/>
  <c r="G1357" i="5"/>
  <c r="B1358" i="5"/>
  <c r="C1358" i="5"/>
  <c r="D1358" i="5"/>
  <c r="E1358" i="5"/>
  <c r="G1358" i="5"/>
  <c r="B1359" i="5"/>
  <c r="C1359" i="5"/>
  <c r="D1359" i="5"/>
  <c r="H1359" i="5" s="1"/>
  <c r="E1359" i="5"/>
  <c r="G1359" i="5"/>
  <c r="B1360" i="5"/>
  <c r="C1360" i="5"/>
  <c r="D1360" i="5"/>
  <c r="E1360" i="5"/>
  <c r="G1360" i="5"/>
  <c r="B1361" i="5"/>
  <c r="C1361" i="5"/>
  <c r="D1361" i="5"/>
  <c r="E1361" i="5"/>
  <c r="G1361" i="5"/>
  <c r="B1362" i="5"/>
  <c r="C1362" i="5"/>
  <c r="D1362" i="5"/>
  <c r="E1362" i="5"/>
  <c r="G1362" i="5"/>
  <c r="B1363" i="5"/>
  <c r="C1363" i="5"/>
  <c r="D1363" i="5"/>
  <c r="H1363" i="5" s="1"/>
  <c r="E1363" i="5"/>
  <c r="G1363" i="5"/>
  <c r="B1364" i="5"/>
  <c r="C1364" i="5"/>
  <c r="D1364" i="5"/>
  <c r="E1364" i="5"/>
  <c r="G1364" i="5"/>
  <c r="B1365" i="5"/>
  <c r="C1365" i="5"/>
  <c r="D1365" i="5"/>
  <c r="E1365" i="5"/>
  <c r="G1365" i="5"/>
  <c r="B1366" i="5"/>
  <c r="C1366" i="5"/>
  <c r="D1366" i="5"/>
  <c r="E1366" i="5"/>
  <c r="G1366" i="5"/>
  <c r="B1367" i="5"/>
  <c r="C1367" i="5"/>
  <c r="D1367" i="5"/>
  <c r="H1367" i="5" s="1"/>
  <c r="E1367" i="5"/>
  <c r="G1367" i="5"/>
  <c r="B1368" i="5"/>
  <c r="C1368" i="5"/>
  <c r="D1368" i="5"/>
  <c r="E1368" i="5"/>
  <c r="G1368" i="5"/>
  <c r="B1369" i="5"/>
  <c r="C1369" i="5"/>
  <c r="D1369" i="5"/>
  <c r="E1369" i="5"/>
  <c r="G1369" i="5"/>
  <c r="B1370" i="5"/>
  <c r="C1370" i="5"/>
  <c r="D1370" i="5"/>
  <c r="E1370" i="5"/>
  <c r="G1370" i="5"/>
  <c r="B1371" i="5"/>
  <c r="C1371" i="5"/>
  <c r="D1371" i="5"/>
  <c r="H1371" i="5" s="1"/>
  <c r="E1371" i="5"/>
  <c r="G1371" i="5"/>
  <c r="B1372" i="5"/>
  <c r="C1372" i="5"/>
  <c r="D1372" i="5"/>
  <c r="E1372" i="5"/>
  <c r="G1372" i="5"/>
  <c r="B1373" i="5"/>
  <c r="C1373" i="5"/>
  <c r="D1373" i="5"/>
  <c r="E1373" i="5"/>
  <c r="G1373" i="5"/>
  <c r="B1374" i="5"/>
  <c r="C1374" i="5"/>
  <c r="D1374" i="5"/>
  <c r="E1374" i="5"/>
  <c r="G1374" i="5"/>
  <c r="B1375" i="5"/>
  <c r="C1375" i="5"/>
  <c r="D1375" i="5"/>
  <c r="H1375" i="5" s="1"/>
  <c r="E1375" i="5"/>
  <c r="G1375" i="5"/>
  <c r="B1376" i="5"/>
  <c r="C1376" i="5"/>
  <c r="D1376" i="5"/>
  <c r="E1376" i="5"/>
  <c r="G1376" i="5"/>
  <c r="B1377" i="5"/>
  <c r="C1377" i="5"/>
  <c r="D1377" i="5"/>
  <c r="E1377" i="5"/>
  <c r="G1377" i="5"/>
  <c r="B1378" i="5"/>
  <c r="C1378" i="5"/>
  <c r="D1378" i="5"/>
  <c r="E1378" i="5"/>
  <c r="G1378" i="5"/>
  <c r="B1379" i="5"/>
  <c r="C1379" i="5"/>
  <c r="D1379" i="5"/>
  <c r="H1379" i="5" s="1"/>
  <c r="E1379" i="5"/>
  <c r="G1379" i="5"/>
  <c r="B1380" i="5"/>
  <c r="C1380" i="5"/>
  <c r="D1380" i="5"/>
  <c r="E1380" i="5"/>
  <c r="G1380" i="5"/>
  <c r="B1381" i="5"/>
  <c r="C1381" i="5"/>
  <c r="D1381" i="5"/>
  <c r="E1381" i="5"/>
  <c r="G1381" i="5"/>
  <c r="B1382" i="5"/>
  <c r="C1382" i="5"/>
  <c r="D1382" i="5"/>
  <c r="E1382" i="5"/>
  <c r="G1382" i="5"/>
  <c r="B1383" i="5"/>
  <c r="C1383" i="5"/>
  <c r="D1383" i="5"/>
  <c r="H1383" i="5" s="1"/>
  <c r="E1383" i="5"/>
  <c r="G1383" i="5"/>
  <c r="B1384" i="5"/>
  <c r="C1384" i="5"/>
  <c r="D1384" i="5"/>
  <c r="E1384" i="5"/>
  <c r="G1384" i="5"/>
  <c r="B1385" i="5"/>
  <c r="C1385" i="5"/>
  <c r="D1385" i="5"/>
  <c r="E1385" i="5"/>
  <c r="G1385" i="5"/>
  <c r="B1386" i="5"/>
  <c r="C1386" i="5"/>
  <c r="D1386" i="5"/>
  <c r="E1386" i="5"/>
  <c r="G1386" i="5"/>
  <c r="B1387" i="5"/>
  <c r="C1387" i="5"/>
  <c r="D1387" i="5"/>
  <c r="H1387" i="5" s="1"/>
  <c r="E1387" i="5"/>
  <c r="G1387" i="5"/>
  <c r="B1388" i="5"/>
  <c r="C1388" i="5"/>
  <c r="D1388" i="5"/>
  <c r="E1388" i="5"/>
  <c r="G1388" i="5"/>
  <c r="B1389" i="5"/>
  <c r="C1389" i="5"/>
  <c r="D1389" i="5"/>
  <c r="E1389" i="5"/>
  <c r="G1389" i="5"/>
  <c r="B1390" i="5"/>
  <c r="C1390" i="5"/>
  <c r="D1390" i="5"/>
  <c r="E1390" i="5"/>
  <c r="G1390" i="5"/>
  <c r="B1391" i="5"/>
  <c r="C1391" i="5"/>
  <c r="D1391" i="5"/>
  <c r="H1391" i="5" s="1"/>
  <c r="E1391" i="5"/>
  <c r="G1391" i="5"/>
  <c r="B1392" i="5"/>
  <c r="C1392" i="5"/>
  <c r="D1392" i="5"/>
  <c r="E1392" i="5"/>
  <c r="G1392" i="5"/>
  <c r="B1393" i="5"/>
  <c r="C1393" i="5"/>
  <c r="D1393" i="5"/>
  <c r="E1393" i="5"/>
  <c r="G1393" i="5"/>
  <c r="B1394" i="5"/>
  <c r="C1394" i="5"/>
  <c r="D1394" i="5"/>
  <c r="E1394" i="5"/>
  <c r="G1394" i="5"/>
  <c r="B1395" i="5"/>
  <c r="C1395" i="5"/>
  <c r="D1395" i="5"/>
  <c r="H1395" i="5" s="1"/>
  <c r="E1395" i="5"/>
  <c r="G1395" i="5"/>
  <c r="B1396" i="5"/>
  <c r="C1396" i="5"/>
  <c r="D1396" i="5"/>
  <c r="E1396" i="5"/>
  <c r="G1396" i="5"/>
  <c r="B1397" i="5"/>
  <c r="C1397" i="5"/>
  <c r="D1397" i="5"/>
  <c r="E1397" i="5"/>
  <c r="G1397" i="5"/>
  <c r="B1398" i="5"/>
  <c r="C1398" i="5"/>
  <c r="D1398" i="5"/>
  <c r="E1398" i="5"/>
  <c r="G1398" i="5"/>
  <c r="B1399" i="5"/>
  <c r="C1399" i="5"/>
  <c r="D1399" i="5"/>
  <c r="H1399" i="5" s="1"/>
  <c r="E1399" i="5"/>
  <c r="G1399" i="5"/>
  <c r="B1400" i="5"/>
  <c r="C1400" i="5"/>
  <c r="D1400" i="5"/>
  <c r="E1400" i="5"/>
  <c r="G1400" i="5"/>
  <c r="B1401" i="5"/>
  <c r="C1401" i="5"/>
  <c r="D1401" i="5"/>
  <c r="E1401" i="5"/>
  <c r="G1401" i="5"/>
  <c r="B1402" i="5"/>
  <c r="C1402" i="5"/>
  <c r="D1402" i="5"/>
  <c r="E1402" i="5"/>
  <c r="G1402" i="5"/>
  <c r="B1403" i="5"/>
  <c r="C1403" i="5"/>
  <c r="D1403" i="5"/>
  <c r="H1403" i="5" s="1"/>
  <c r="E1403" i="5"/>
  <c r="G1403" i="5"/>
  <c r="B1404" i="5"/>
  <c r="C1404" i="5"/>
  <c r="D1404" i="5"/>
  <c r="E1404" i="5"/>
  <c r="G1404" i="5"/>
  <c r="B1405" i="5"/>
  <c r="C1405" i="5"/>
  <c r="D1405" i="5"/>
  <c r="E1405" i="5"/>
  <c r="G1405" i="5"/>
  <c r="B1406" i="5"/>
  <c r="C1406" i="5"/>
  <c r="D1406" i="5"/>
  <c r="E1406" i="5"/>
  <c r="G1406" i="5"/>
  <c r="B1407" i="5"/>
  <c r="C1407" i="5"/>
  <c r="D1407" i="5"/>
  <c r="H1407" i="5" s="1"/>
  <c r="E1407" i="5"/>
  <c r="G1407" i="5"/>
  <c r="B1408" i="5"/>
  <c r="C1408" i="5"/>
  <c r="D1408" i="5"/>
  <c r="E1408" i="5"/>
  <c r="G1408" i="5"/>
  <c r="B1409" i="5"/>
  <c r="C1409" i="5"/>
  <c r="D1409" i="5"/>
  <c r="E1409" i="5"/>
  <c r="G1409" i="5"/>
  <c r="B1410" i="5"/>
  <c r="C1410" i="5"/>
  <c r="D1410" i="5"/>
  <c r="E1410" i="5"/>
  <c r="G1410" i="5"/>
  <c r="B1411" i="5"/>
  <c r="C1411" i="5"/>
  <c r="D1411" i="5"/>
  <c r="H1411" i="5" s="1"/>
  <c r="E1411" i="5"/>
  <c r="G1411" i="5"/>
  <c r="B1412" i="5"/>
  <c r="C1412" i="5"/>
  <c r="D1412" i="5"/>
  <c r="E1412" i="5"/>
  <c r="G1412" i="5"/>
  <c r="B1413" i="5"/>
  <c r="C1413" i="5"/>
  <c r="D1413" i="5"/>
  <c r="E1413" i="5"/>
  <c r="G1413" i="5"/>
  <c r="B1414" i="5"/>
  <c r="C1414" i="5"/>
  <c r="D1414" i="5"/>
  <c r="E1414" i="5"/>
  <c r="G1414" i="5"/>
  <c r="B1415" i="5"/>
  <c r="C1415" i="5"/>
  <c r="D1415" i="5"/>
  <c r="H1415" i="5" s="1"/>
  <c r="E1415" i="5"/>
  <c r="G1415" i="5"/>
  <c r="B1416" i="5"/>
  <c r="C1416" i="5"/>
  <c r="D1416" i="5"/>
  <c r="E1416" i="5"/>
  <c r="G1416" i="5"/>
  <c r="B1417" i="5"/>
  <c r="C1417" i="5"/>
  <c r="D1417" i="5"/>
  <c r="E1417" i="5"/>
  <c r="G1417" i="5"/>
  <c r="B1418" i="5"/>
  <c r="C1418" i="5"/>
  <c r="D1418" i="5"/>
  <c r="E1418" i="5"/>
  <c r="G1418" i="5"/>
  <c r="B1419" i="5"/>
  <c r="C1419" i="5"/>
  <c r="D1419" i="5"/>
  <c r="H1419" i="5" s="1"/>
  <c r="E1419" i="5"/>
  <c r="G1419" i="5"/>
  <c r="B1420" i="5"/>
  <c r="C1420" i="5"/>
  <c r="D1420" i="5"/>
  <c r="E1420" i="5"/>
  <c r="G1420" i="5"/>
  <c r="B1421" i="5"/>
  <c r="C1421" i="5"/>
  <c r="D1421" i="5"/>
  <c r="E1421" i="5"/>
  <c r="G1421" i="5"/>
  <c r="B1422" i="5"/>
  <c r="C1422" i="5"/>
  <c r="D1422" i="5"/>
  <c r="E1422" i="5"/>
  <c r="G1422" i="5"/>
  <c r="B1423" i="5"/>
  <c r="C1423" i="5"/>
  <c r="D1423" i="5"/>
  <c r="H1423" i="5" s="1"/>
  <c r="E1423" i="5"/>
  <c r="G1423" i="5"/>
  <c r="B1424" i="5"/>
  <c r="C1424" i="5"/>
  <c r="D1424" i="5"/>
  <c r="E1424" i="5"/>
  <c r="G1424" i="5"/>
  <c r="B1425" i="5"/>
  <c r="C1425" i="5"/>
  <c r="D1425" i="5"/>
  <c r="E1425" i="5"/>
  <c r="G1425" i="5"/>
  <c r="B1426" i="5"/>
  <c r="C1426" i="5"/>
  <c r="D1426" i="5"/>
  <c r="E1426" i="5"/>
  <c r="G1426" i="5"/>
  <c r="B1427" i="5"/>
  <c r="C1427" i="5"/>
  <c r="D1427" i="5"/>
  <c r="H1427" i="5" s="1"/>
  <c r="E1427" i="5"/>
  <c r="G1427" i="5"/>
  <c r="B1428" i="5"/>
  <c r="C1428" i="5"/>
  <c r="D1428" i="5"/>
  <c r="E1428" i="5"/>
  <c r="G1428" i="5"/>
  <c r="B1429" i="5"/>
  <c r="C1429" i="5"/>
  <c r="D1429" i="5"/>
  <c r="E1429" i="5"/>
  <c r="G1429" i="5"/>
  <c r="B1430" i="5"/>
  <c r="C1430" i="5"/>
  <c r="D1430" i="5"/>
  <c r="E1430" i="5"/>
  <c r="G1430" i="5"/>
  <c r="B1431" i="5"/>
  <c r="C1431" i="5"/>
  <c r="D1431" i="5"/>
  <c r="H1431" i="5" s="1"/>
  <c r="E1431" i="5"/>
  <c r="G1431" i="5"/>
  <c r="B1432" i="5"/>
  <c r="C1432" i="5"/>
  <c r="D1432" i="5"/>
  <c r="E1432" i="5"/>
  <c r="G1432" i="5"/>
  <c r="B1433" i="5"/>
  <c r="C1433" i="5"/>
  <c r="D1433" i="5"/>
  <c r="E1433" i="5"/>
  <c r="G1433" i="5"/>
  <c r="B1434" i="5"/>
  <c r="C1434" i="5"/>
  <c r="D1434" i="5"/>
  <c r="E1434" i="5"/>
  <c r="G1434" i="5"/>
  <c r="B1435" i="5"/>
  <c r="C1435" i="5"/>
  <c r="D1435" i="5"/>
  <c r="H1435" i="5" s="1"/>
  <c r="E1435" i="5"/>
  <c r="G1435" i="5"/>
  <c r="B1436" i="5"/>
  <c r="C1436" i="5"/>
  <c r="D1436" i="5"/>
  <c r="E1436" i="5"/>
  <c r="G1436" i="5"/>
  <c r="B1437" i="5"/>
  <c r="C1437" i="5"/>
  <c r="D1437" i="5"/>
  <c r="E1437" i="5"/>
  <c r="G1437" i="5"/>
  <c r="B1438" i="5"/>
  <c r="C1438" i="5"/>
  <c r="D1438" i="5"/>
  <c r="E1438" i="5"/>
  <c r="G1438" i="5"/>
  <c r="B1439" i="5"/>
  <c r="C1439" i="5"/>
  <c r="D1439" i="5"/>
  <c r="H1439" i="5" s="1"/>
  <c r="E1439" i="5"/>
  <c r="G1439" i="5"/>
  <c r="B1440" i="5"/>
  <c r="C1440" i="5"/>
  <c r="D1440" i="5"/>
  <c r="E1440" i="5"/>
  <c r="G1440" i="5"/>
  <c r="B1441" i="5"/>
  <c r="C1441" i="5"/>
  <c r="D1441" i="5"/>
  <c r="E1441" i="5"/>
  <c r="G1441" i="5"/>
  <c r="B1442" i="5"/>
  <c r="C1442" i="5"/>
  <c r="D1442" i="5"/>
  <c r="E1442" i="5"/>
  <c r="G1442" i="5"/>
  <c r="B1443" i="5"/>
  <c r="C1443" i="5"/>
  <c r="D1443" i="5"/>
  <c r="H1443" i="5" s="1"/>
  <c r="E1443" i="5"/>
  <c r="G1443" i="5"/>
  <c r="B1444" i="5"/>
  <c r="C1444" i="5"/>
  <c r="D1444" i="5"/>
  <c r="E1444" i="5"/>
  <c r="G1444" i="5"/>
  <c r="B1445" i="5"/>
  <c r="C1445" i="5"/>
  <c r="D1445" i="5"/>
  <c r="E1445" i="5"/>
  <c r="G1445" i="5"/>
  <c r="B1446" i="5"/>
  <c r="C1446" i="5"/>
  <c r="D1446" i="5"/>
  <c r="E1446" i="5"/>
  <c r="G1446" i="5"/>
  <c r="B1447" i="5"/>
  <c r="C1447" i="5"/>
  <c r="D1447" i="5"/>
  <c r="H1447" i="5" s="1"/>
  <c r="E1447" i="5"/>
  <c r="G1447" i="5"/>
  <c r="B1448" i="5"/>
  <c r="C1448" i="5"/>
  <c r="D1448" i="5"/>
  <c r="E1448" i="5"/>
  <c r="G1448" i="5"/>
  <c r="B1449" i="5"/>
  <c r="C1449" i="5"/>
  <c r="D1449" i="5"/>
  <c r="E1449" i="5"/>
  <c r="G1449" i="5"/>
  <c r="B1450" i="5"/>
  <c r="C1450" i="5"/>
  <c r="D1450" i="5"/>
  <c r="E1450" i="5"/>
  <c r="G1450" i="5"/>
  <c r="B1451" i="5"/>
  <c r="C1451" i="5"/>
  <c r="D1451" i="5"/>
  <c r="H1451" i="5" s="1"/>
  <c r="E1451" i="5"/>
  <c r="G1451" i="5"/>
  <c r="B1452" i="5"/>
  <c r="C1452" i="5"/>
  <c r="D1452" i="5"/>
  <c r="E1452" i="5"/>
  <c r="G1452" i="5"/>
  <c r="B1453" i="5"/>
  <c r="C1453" i="5"/>
  <c r="D1453" i="5"/>
  <c r="E1453" i="5"/>
  <c r="G1453" i="5"/>
  <c r="B1454" i="5"/>
  <c r="C1454" i="5"/>
  <c r="D1454" i="5"/>
  <c r="E1454" i="5"/>
  <c r="G1454" i="5"/>
  <c r="B1455" i="5"/>
  <c r="C1455" i="5"/>
  <c r="D1455" i="5"/>
  <c r="H1455" i="5" s="1"/>
  <c r="E1455" i="5"/>
  <c r="G1455" i="5"/>
  <c r="B1456" i="5"/>
  <c r="C1456" i="5"/>
  <c r="D1456" i="5"/>
  <c r="E1456" i="5"/>
  <c r="G1456" i="5"/>
  <c r="B1457" i="5"/>
  <c r="C1457" i="5"/>
  <c r="D1457" i="5"/>
  <c r="E1457" i="5"/>
  <c r="G1457" i="5"/>
  <c r="B1458" i="5"/>
  <c r="C1458" i="5"/>
  <c r="D1458" i="5"/>
  <c r="E1458" i="5"/>
  <c r="G1458" i="5"/>
  <c r="B1459" i="5"/>
  <c r="C1459" i="5"/>
  <c r="D1459" i="5"/>
  <c r="H1459" i="5" s="1"/>
  <c r="E1459" i="5"/>
  <c r="G1459" i="5"/>
  <c r="B1460" i="5"/>
  <c r="C1460" i="5"/>
  <c r="D1460" i="5"/>
  <c r="E1460" i="5"/>
  <c r="G1460" i="5"/>
  <c r="B1461" i="5"/>
  <c r="C1461" i="5"/>
  <c r="D1461" i="5"/>
  <c r="E1461" i="5"/>
  <c r="G1461" i="5"/>
  <c r="B1462" i="5"/>
  <c r="C1462" i="5"/>
  <c r="D1462" i="5"/>
  <c r="E1462" i="5"/>
  <c r="G1462" i="5"/>
  <c r="B1463" i="5"/>
  <c r="C1463" i="5"/>
  <c r="D1463" i="5"/>
  <c r="H1463" i="5" s="1"/>
  <c r="E1463" i="5"/>
  <c r="G1463" i="5"/>
  <c r="B1464" i="5"/>
  <c r="C1464" i="5"/>
  <c r="D1464" i="5"/>
  <c r="E1464" i="5"/>
  <c r="G1464" i="5"/>
  <c r="B1465" i="5"/>
  <c r="C1465" i="5"/>
  <c r="D1465" i="5"/>
  <c r="E1465" i="5"/>
  <c r="G1465" i="5"/>
  <c r="B1466" i="5"/>
  <c r="C1466" i="5"/>
  <c r="D1466" i="5"/>
  <c r="E1466" i="5"/>
  <c r="G1466" i="5"/>
  <c r="B1467" i="5"/>
  <c r="C1467" i="5"/>
  <c r="D1467" i="5"/>
  <c r="H1467" i="5" s="1"/>
  <c r="E1467" i="5"/>
  <c r="G1467" i="5"/>
  <c r="B1468" i="5"/>
  <c r="C1468" i="5"/>
  <c r="D1468" i="5"/>
  <c r="E1468" i="5"/>
  <c r="G1468" i="5"/>
  <c r="B1469" i="5"/>
  <c r="C1469" i="5"/>
  <c r="D1469" i="5"/>
  <c r="E1469" i="5"/>
  <c r="G1469" i="5"/>
  <c r="B1470" i="5"/>
  <c r="C1470" i="5"/>
  <c r="D1470" i="5"/>
  <c r="E1470" i="5"/>
  <c r="G1470" i="5"/>
  <c r="B1471" i="5"/>
  <c r="C1471" i="5"/>
  <c r="D1471" i="5"/>
  <c r="H1471" i="5" s="1"/>
  <c r="E1471" i="5"/>
  <c r="G1471" i="5"/>
  <c r="B1472" i="5"/>
  <c r="C1472" i="5"/>
  <c r="D1472" i="5"/>
  <c r="E1472" i="5"/>
  <c r="G1472" i="5"/>
  <c r="B1473" i="5"/>
  <c r="C1473" i="5"/>
  <c r="D1473" i="5"/>
  <c r="E1473" i="5"/>
  <c r="G1473" i="5"/>
  <c r="B1474" i="5"/>
  <c r="C1474" i="5"/>
  <c r="D1474" i="5"/>
  <c r="E1474" i="5"/>
  <c r="G1474" i="5"/>
  <c r="B1475" i="5"/>
  <c r="C1475" i="5"/>
  <c r="D1475" i="5"/>
  <c r="H1475" i="5" s="1"/>
  <c r="E1475" i="5"/>
  <c r="G1475" i="5"/>
  <c r="B1476" i="5"/>
  <c r="C1476" i="5"/>
  <c r="D1476" i="5"/>
  <c r="E1476" i="5"/>
  <c r="G1476" i="5"/>
  <c r="B1477" i="5"/>
  <c r="C1477" i="5"/>
  <c r="D1477" i="5"/>
  <c r="E1477" i="5"/>
  <c r="G1477" i="5"/>
  <c r="B1478" i="5"/>
  <c r="C1478" i="5"/>
  <c r="D1478" i="5"/>
  <c r="E1478" i="5"/>
  <c r="G1478" i="5"/>
  <c r="B1479" i="5"/>
  <c r="C1479" i="5"/>
  <c r="D1479" i="5"/>
  <c r="H1479" i="5" s="1"/>
  <c r="E1479" i="5"/>
  <c r="G1479" i="5"/>
  <c r="B1480" i="5"/>
  <c r="C1480" i="5"/>
  <c r="D1480" i="5"/>
  <c r="E1480" i="5"/>
  <c r="G1480" i="5"/>
  <c r="B1481" i="5"/>
  <c r="C1481" i="5"/>
  <c r="D1481" i="5"/>
  <c r="E1481" i="5"/>
  <c r="G1481" i="5"/>
  <c r="B1482" i="5"/>
  <c r="C1482" i="5"/>
  <c r="D1482" i="5"/>
  <c r="E1482" i="5"/>
  <c r="G1482" i="5"/>
  <c r="B1483" i="5"/>
  <c r="C1483" i="5"/>
  <c r="D1483" i="5"/>
  <c r="H1483" i="5" s="1"/>
  <c r="E1483" i="5"/>
  <c r="G1483" i="5"/>
  <c r="B1484" i="5"/>
  <c r="C1484" i="5"/>
  <c r="D1484" i="5"/>
  <c r="E1484" i="5"/>
  <c r="G1484" i="5"/>
  <c r="B1485" i="5"/>
  <c r="C1485" i="5"/>
  <c r="D1485" i="5"/>
  <c r="E1485" i="5"/>
  <c r="G1485" i="5"/>
  <c r="B1486" i="5"/>
  <c r="C1486" i="5"/>
  <c r="D1486" i="5"/>
  <c r="E1486" i="5"/>
  <c r="G1486" i="5"/>
  <c r="B1487" i="5"/>
  <c r="C1487" i="5"/>
  <c r="D1487" i="5"/>
  <c r="H1487" i="5" s="1"/>
  <c r="E1487" i="5"/>
  <c r="G1487" i="5"/>
  <c r="B1488" i="5"/>
  <c r="C1488" i="5"/>
  <c r="D1488" i="5"/>
  <c r="E1488" i="5"/>
  <c r="G1488" i="5"/>
  <c r="B1489" i="5"/>
  <c r="C1489" i="5"/>
  <c r="D1489" i="5"/>
  <c r="E1489" i="5"/>
  <c r="G1489" i="5"/>
  <c r="B1490" i="5"/>
  <c r="C1490" i="5"/>
  <c r="D1490" i="5"/>
  <c r="E1490" i="5"/>
  <c r="G1490" i="5"/>
  <c r="B1491" i="5"/>
  <c r="C1491" i="5"/>
  <c r="D1491" i="5"/>
  <c r="H1491" i="5" s="1"/>
  <c r="E1491" i="5"/>
  <c r="G1491" i="5"/>
  <c r="B1492" i="5"/>
  <c r="C1492" i="5"/>
  <c r="D1492" i="5"/>
  <c r="E1492" i="5"/>
  <c r="G1492" i="5"/>
  <c r="B1493" i="5"/>
  <c r="C1493" i="5"/>
  <c r="D1493" i="5"/>
  <c r="E1493" i="5"/>
  <c r="G1493" i="5"/>
  <c r="B1494" i="5"/>
  <c r="C1494" i="5"/>
  <c r="D1494" i="5"/>
  <c r="E1494" i="5"/>
  <c r="G1494" i="5"/>
  <c r="B1495" i="5"/>
  <c r="C1495" i="5"/>
  <c r="D1495" i="5"/>
  <c r="H1495" i="5" s="1"/>
  <c r="E1495" i="5"/>
  <c r="G1495" i="5"/>
  <c r="B1496" i="5"/>
  <c r="C1496" i="5"/>
  <c r="D1496" i="5"/>
  <c r="E1496" i="5"/>
  <c r="G1496" i="5"/>
  <c r="B1497" i="5"/>
  <c r="C1497" i="5"/>
  <c r="D1497" i="5"/>
  <c r="E1497" i="5"/>
  <c r="G1497" i="5"/>
  <c r="B1498" i="5"/>
  <c r="C1498" i="5"/>
  <c r="D1498" i="5"/>
  <c r="E1498" i="5"/>
  <c r="G1498" i="5"/>
  <c r="B1499" i="5"/>
  <c r="C1499" i="5"/>
  <c r="D1499" i="5"/>
  <c r="H1499" i="5" s="1"/>
  <c r="E1499" i="5"/>
  <c r="G1499" i="5"/>
  <c r="B1500" i="5"/>
  <c r="C1500" i="5"/>
  <c r="D1500" i="5"/>
  <c r="E1500" i="5"/>
  <c r="G1500" i="5"/>
  <c r="B1501" i="5"/>
  <c r="C1501" i="5"/>
  <c r="D1501" i="5"/>
  <c r="E1501" i="5"/>
  <c r="G1501" i="5"/>
  <c r="B1502" i="5"/>
  <c r="C1502" i="5"/>
  <c r="D1502" i="5"/>
  <c r="E1502" i="5"/>
  <c r="G1502" i="5"/>
  <c r="B1503" i="5"/>
  <c r="C1503" i="5"/>
  <c r="D1503" i="5"/>
  <c r="H1503" i="5" s="1"/>
  <c r="E1503" i="5"/>
  <c r="G1503" i="5"/>
  <c r="B1504" i="5"/>
  <c r="C1504" i="5"/>
  <c r="D1504" i="5"/>
  <c r="E1504" i="5"/>
  <c r="G1504" i="5"/>
  <c r="B1505" i="5"/>
  <c r="C1505" i="5"/>
  <c r="D1505" i="5"/>
  <c r="E1505" i="5"/>
  <c r="G1505" i="5"/>
  <c r="B1506" i="5"/>
  <c r="C1506" i="5"/>
  <c r="D1506" i="5"/>
  <c r="E1506" i="5"/>
  <c r="G1506" i="5"/>
  <c r="B1507" i="5"/>
  <c r="C1507" i="5"/>
  <c r="D1507" i="5"/>
  <c r="H1507" i="5" s="1"/>
  <c r="E1507" i="5"/>
  <c r="G1507" i="5"/>
  <c r="B1508" i="5"/>
  <c r="C1508" i="5"/>
  <c r="D1508" i="5"/>
  <c r="E1508" i="5"/>
  <c r="G1508" i="5"/>
  <c r="B1509" i="5"/>
  <c r="C1509" i="5"/>
  <c r="D1509" i="5"/>
  <c r="E1509" i="5"/>
  <c r="G1509" i="5"/>
  <c r="B1510" i="5"/>
  <c r="C1510" i="5"/>
  <c r="D1510" i="5"/>
  <c r="E1510" i="5"/>
  <c r="G1510" i="5"/>
  <c r="B1511" i="5"/>
  <c r="C1511" i="5"/>
  <c r="D1511" i="5"/>
  <c r="H1511" i="5" s="1"/>
  <c r="E1511" i="5"/>
  <c r="G1511" i="5"/>
  <c r="B1512" i="5"/>
  <c r="C1512" i="5"/>
  <c r="D1512" i="5"/>
  <c r="E1512" i="5"/>
  <c r="G1512" i="5"/>
  <c r="B1513" i="5"/>
  <c r="C1513" i="5"/>
  <c r="D1513" i="5"/>
  <c r="E1513" i="5"/>
  <c r="G1513" i="5"/>
  <c r="B1514" i="5"/>
  <c r="C1514" i="5"/>
  <c r="D1514" i="5"/>
  <c r="E1514" i="5"/>
  <c r="G1514" i="5"/>
  <c r="B1515" i="5"/>
  <c r="C1515" i="5"/>
  <c r="D1515" i="5"/>
  <c r="H1515" i="5" s="1"/>
  <c r="E1515" i="5"/>
  <c r="G1515" i="5"/>
  <c r="B1516" i="5"/>
  <c r="C1516" i="5"/>
  <c r="D1516" i="5"/>
  <c r="E1516" i="5"/>
  <c r="G1516" i="5"/>
  <c r="B1517" i="5"/>
  <c r="C1517" i="5"/>
  <c r="D1517" i="5"/>
  <c r="E1517" i="5"/>
  <c r="G1517" i="5"/>
  <c r="B1518" i="5"/>
  <c r="C1518" i="5"/>
  <c r="D1518" i="5"/>
  <c r="E1518" i="5"/>
  <c r="G1518" i="5"/>
  <c r="B1519" i="5"/>
  <c r="C1519" i="5"/>
  <c r="D1519" i="5"/>
  <c r="H1519" i="5" s="1"/>
  <c r="E1519" i="5"/>
  <c r="G1519" i="5"/>
  <c r="B1520" i="5"/>
  <c r="C1520" i="5"/>
  <c r="D1520" i="5"/>
  <c r="H1520" i="5" s="1"/>
  <c r="E1520" i="5"/>
  <c r="G1520" i="5"/>
  <c r="B1521" i="5"/>
  <c r="C1521" i="5"/>
  <c r="D1521" i="5"/>
  <c r="H1521" i="5" s="1"/>
  <c r="E1521" i="5"/>
  <c r="G1521" i="5"/>
  <c r="B1522" i="5"/>
  <c r="C1522" i="5"/>
  <c r="D1522" i="5"/>
  <c r="H1522" i="5" s="1"/>
  <c r="E1522" i="5"/>
  <c r="G1522" i="5"/>
  <c r="B1523" i="5"/>
  <c r="C1523" i="5"/>
  <c r="D1523" i="5"/>
  <c r="H1523" i="5" s="1"/>
  <c r="E1523" i="5"/>
  <c r="G1523" i="5"/>
  <c r="B1524" i="5"/>
  <c r="C1524" i="5"/>
  <c r="D1524" i="5"/>
  <c r="H1524" i="5" s="1"/>
  <c r="E1524" i="5"/>
  <c r="G1524" i="5"/>
  <c r="B1525" i="5"/>
  <c r="C1525" i="5"/>
  <c r="D1525" i="5"/>
  <c r="H1525" i="5" s="1"/>
  <c r="E1525" i="5"/>
  <c r="G1525" i="5"/>
  <c r="B1526" i="5"/>
  <c r="C1526" i="5"/>
  <c r="D1526" i="5"/>
  <c r="H1526" i="5" s="1"/>
  <c r="E1526" i="5"/>
  <c r="G1526" i="5"/>
  <c r="B1527" i="5"/>
  <c r="C1527" i="5"/>
  <c r="D1527" i="5"/>
  <c r="H1527" i="5" s="1"/>
  <c r="E1527" i="5"/>
  <c r="G1527" i="5"/>
  <c r="B1528" i="5"/>
  <c r="C1528" i="5"/>
  <c r="D1528" i="5"/>
  <c r="H1528" i="5" s="1"/>
  <c r="E1528" i="5"/>
  <c r="G1528" i="5"/>
  <c r="B1529" i="5"/>
  <c r="C1529" i="5"/>
  <c r="D1529" i="5"/>
  <c r="H1529" i="5" s="1"/>
  <c r="E1529" i="5"/>
  <c r="G1529" i="5"/>
  <c r="B1530" i="5"/>
  <c r="C1530" i="5"/>
  <c r="D1530" i="5"/>
  <c r="H1530" i="5" s="1"/>
  <c r="E1530" i="5"/>
  <c r="G1530" i="5"/>
  <c r="B1531" i="5"/>
  <c r="C1531" i="5"/>
  <c r="D1531" i="5"/>
  <c r="H1531" i="5" s="1"/>
  <c r="E1531" i="5"/>
  <c r="G1531" i="5"/>
  <c r="B1532" i="5"/>
  <c r="C1532" i="5"/>
  <c r="D1532" i="5"/>
  <c r="H1532" i="5" s="1"/>
  <c r="E1532" i="5"/>
  <c r="G1532" i="5"/>
  <c r="B1533" i="5"/>
  <c r="C1533" i="5"/>
  <c r="D1533" i="5"/>
  <c r="H1533" i="5" s="1"/>
  <c r="E1533" i="5"/>
  <c r="G1533" i="5"/>
  <c r="B1534" i="5"/>
  <c r="C1534" i="5"/>
  <c r="D1534" i="5"/>
  <c r="H1534" i="5" s="1"/>
  <c r="E1534" i="5"/>
  <c r="G1534" i="5"/>
  <c r="B1535" i="5"/>
  <c r="C1535" i="5"/>
  <c r="D1535" i="5"/>
  <c r="H1535" i="5" s="1"/>
  <c r="E1535" i="5"/>
  <c r="G1535" i="5"/>
  <c r="B1536" i="5"/>
  <c r="C1536" i="5"/>
  <c r="D1536" i="5"/>
  <c r="H1536" i="5" s="1"/>
  <c r="E1536" i="5"/>
  <c r="G1536" i="5"/>
  <c r="B1537" i="5"/>
  <c r="C1537" i="5"/>
  <c r="D1537" i="5"/>
  <c r="H1537" i="5" s="1"/>
  <c r="E1537" i="5"/>
  <c r="G1537" i="5"/>
  <c r="B1538" i="5"/>
  <c r="C1538" i="5"/>
  <c r="D1538" i="5"/>
  <c r="H1538" i="5" s="1"/>
  <c r="E1538" i="5"/>
  <c r="G1538" i="5"/>
  <c r="B1539" i="5"/>
  <c r="C1539" i="5"/>
  <c r="D1539" i="5"/>
  <c r="H1539" i="5" s="1"/>
  <c r="E1539" i="5"/>
  <c r="G1539" i="5"/>
  <c r="B1540" i="5"/>
  <c r="C1540" i="5"/>
  <c r="D1540" i="5"/>
  <c r="H1540" i="5" s="1"/>
  <c r="E1540" i="5"/>
  <c r="G1540" i="5"/>
  <c r="B1541" i="5"/>
  <c r="C1541" i="5"/>
  <c r="D1541" i="5"/>
  <c r="H1541" i="5" s="1"/>
  <c r="E1541" i="5"/>
  <c r="G1541" i="5"/>
  <c r="B1542" i="5"/>
  <c r="C1542" i="5"/>
  <c r="D1542" i="5"/>
  <c r="H1542" i="5" s="1"/>
  <c r="E1542" i="5"/>
  <c r="G1542" i="5"/>
  <c r="B1543" i="5"/>
  <c r="C1543" i="5"/>
  <c r="D1543" i="5"/>
  <c r="H1543" i="5" s="1"/>
  <c r="E1543" i="5"/>
  <c r="G1543" i="5"/>
  <c r="B1544" i="5"/>
  <c r="C1544" i="5"/>
  <c r="D1544" i="5"/>
  <c r="H1544" i="5" s="1"/>
  <c r="E1544" i="5"/>
  <c r="G1544" i="5"/>
  <c r="B1545" i="5"/>
  <c r="C1545" i="5"/>
  <c r="D1545" i="5"/>
  <c r="H1545" i="5" s="1"/>
  <c r="E1545" i="5"/>
  <c r="G1545" i="5"/>
  <c r="B1546" i="5"/>
  <c r="C1546" i="5"/>
  <c r="D1546" i="5"/>
  <c r="H1546" i="5" s="1"/>
  <c r="E1546" i="5"/>
  <c r="G1546" i="5"/>
  <c r="B1547" i="5"/>
  <c r="C1547" i="5"/>
  <c r="D1547" i="5"/>
  <c r="H1547" i="5" s="1"/>
  <c r="E1547" i="5"/>
  <c r="G1547" i="5"/>
  <c r="B1548" i="5"/>
  <c r="C1548" i="5"/>
  <c r="D1548" i="5"/>
  <c r="H1548" i="5" s="1"/>
  <c r="E1548" i="5"/>
  <c r="G1548" i="5"/>
  <c r="B1549" i="5"/>
  <c r="C1549" i="5"/>
  <c r="D1549" i="5"/>
  <c r="H1549" i="5" s="1"/>
  <c r="E1549" i="5"/>
  <c r="G1549" i="5"/>
  <c r="B1550" i="5"/>
  <c r="C1550" i="5"/>
  <c r="D1550" i="5"/>
  <c r="H1550" i="5" s="1"/>
  <c r="E1550" i="5"/>
  <c r="G1550" i="5"/>
  <c r="B1551" i="5"/>
  <c r="C1551" i="5"/>
  <c r="D1551" i="5"/>
  <c r="H1551" i="5" s="1"/>
  <c r="E1551" i="5"/>
  <c r="G1551" i="5"/>
  <c r="B1552" i="5"/>
  <c r="C1552" i="5"/>
  <c r="D1552" i="5"/>
  <c r="H1552" i="5" s="1"/>
  <c r="E1552" i="5"/>
  <c r="G1552" i="5"/>
  <c r="B1553" i="5"/>
  <c r="C1553" i="5"/>
  <c r="D1553" i="5"/>
  <c r="H1553" i="5" s="1"/>
  <c r="E1553" i="5"/>
  <c r="G1553" i="5"/>
  <c r="B1554" i="5"/>
  <c r="C1554" i="5"/>
  <c r="D1554" i="5"/>
  <c r="H1554" i="5" s="1"/>
  <c r="E1554" i="5"/>
  <c r="G1554" i="5"/>
  <c r="B1555" i="5"/>
  <c r="C1555" i="5"/>
  <c r="D1555" i="5"/>
  <c r="H1555" i="5" s="1"/>
  <c r="E1555" i="5"/>
  <c r="G1555" i="5"/>
  <c r="B1556" i="5"/>
  <c r="C1556" i="5"/>
  <c r="D1556" i="5"/>
  <c r="H1556" i="5" s="1"/>
  <c r="E1556" i="5"/>
  <c r="G1556" i="5"/>
  <c r="B1557" i="5"/>
  <c r="C1557" i="5"/>
  <c r="D1557" i="5"/>
  <c r="H1557" i="5" s="1"/>
  <c r="E1557" i="5"/>
  <c r="G1557" i="5"/>
  <c r="B1558" i="5"/>
  <c r="C1558" i="5"/>
  <c r="D1558" i="5"/>
  <c r="H1558" i="5" s="1"/>
  <c r="E1558" i="5"/>
  <c r="G1558" i="5"/>
  <c r="B1559" i="5"/>
  <c r="C1559" i="5"/>
  <c r="D1559" i="5"/>
  <c r="H1559" i="5" s="1"/>
  <c r="E1559" i="5"/>
  <c r="G1559" i="5"/>
  <c r="B1560" i="5"/>
  <c r="C1560" i="5"/>
  <c r="D1560" i="5"/>
  <c r="H1560" i="5" s="1"/>
  <c r="E1560" i="5"/>
  <c r="G1560" i="5"/>
  <c r="B1561" i="5"/>
  <c r="C1561" i="5"/>
  <c r="D1561" i="5"/>
  <c r="H1561" i="5" s="1"/>
  <c r="E1561" i="5"/>
  <c r="G1561" i="5"/>
  <c r="B1562" i="5"/>
  <c r="C1562" i="5"/>
  <c r="D1562" i="5"/>
  <c r="H1562" i="5" s="1"/>
  <c r="E1562" i="5"/>
  <c r="G1562" i="5"/>
  <c r="B1563" i="5"/>
  <c r="C1563" i="5"/>
  <c r="D1563" i="5"/>
  <c r="H1563" i="5" s="1"/>
  <c r="E1563" i="5"/>
  <c r="G1563" i="5"/>
  <c r="B1564" i="5"/>
  <c r="C1564" i="5"/>
  <c r="D1564" i="5"/>
  <c r="H1564" i="5" s="1"/>
  <c r="E1564" i="5"/>
  <c r="G1564" i="5"/>
  <c r="B1565" i="5"/>
  <c r="C1565" i="5"/>
  <c r="D1565" i="5"/>
  <c r="H1565" i="5" s="1"/>
  <c r="E1565" i="5"/>
  <c r="G1565" i="5"/>
  <c r="B1566" i="5"/>
  <c r="C1566" i="5"/>
  <c r="D1566" i="5"/>
  <c r="H1566" i="5" s="1"/>
  <c r="E1566" i="5"/>
  <c r="G1566" i="5"/>
  <c r="B1567" i="5"/>
  <c r="C1567" i="5"/>
  <c r="D1567" i="5"/>
  <c r="H1567" i="5" s="1"/>
  <c r="E1567" i="5"/>
  <c r="G1567" i="5"/>
  <c r="B1568" i="5"/>
  <c r="C1568" i="5"/>
  <c r="D1568" i="5"/>
  <c r="H1568" i="5" s="1"/>
  <c r="E1568" i="5"/>
  <c r="G1568" i="5"/>
  <c r="B1569" i="5"/>
  <c r="C1569" i="5"/>
  <c r="D1569" i="5"/>
  <c r="H1569" i="5" s="1"/>
  <c r="E1569" i="5"/>
  <c r="G1569" i="5"/>
  <c r="B1570" i="5"/>
  <c r="C1570" i="5"/>
  <c r="D1570" i="5"/>
  <c r="H1570" i="5" s="1"/>
  <c r="E1570" i="5"/>
  <c r="G1570" i="5"/>
  <c r="B1571" i="5"/>
  <c r="C1571" i="5"/>
  <c r="D1571" i="5"/>
  <c r="H1571" i="5" s="1"/>
  <c r="E1571" i="5"/>
  <c r="G1571" i="5"/>
  <c r="B1572" i="5"/>
  <c r="C1572" i="5"/>
  <c r="D1572" i="5"/>
  <c r="H1572" i="5" s="1"/>
  <c r="E1572" i="5"/>
  <c r="G1572" i="5"/>
  <c r="B1573" i="5"/>
  <c r="C1573" i="5"/>
  <c r="D1573" i="5"/>
  <c r="H1573" i="5" s="1"/>
  <c r="E1573" i="5"/>
  <c r="G1573" i="5"/>
  <c r="B1574" i="5"/>
  <c r="C1574" i="5"/>
  <c r="D1574" i="5"/>
  <c r="H1574" i="5" s="1"/>
  <c r="E1574" i="5"/>
  <c r="G1574" i="5"/>
  <c r="B1575" i="5"/>
  <c r="C1575" i="5"/>
  <c r="D1575" i="5"/>
  <c r="H1575" i="5" s="1"/>
  <c r="E1575" i="5"/>
  <c r="G1575" i="5"/>
  <c r="B1576" i="5"/>
  <c r="C1576" i="5"/>
  <c r="D1576" i="5"/>
  <c r="H1576" i="5" s="1"/>
  <c r="E1576" i="5"/>
  <c r="G1576" i="5"/>
  <c r="B1577" i="5"/>
  <c r="C1577" i="5"/>
  <c r="D1577" i="5"/>
  <c r="H1577" i="5" s="1"/>
  <c r="E1577" i="5"/>
  <c r="G1577" i="5"/>
  <c r="B1578" i="5"/>
  <c r="C1578" i="5"/>
  <c r="D1578" i="5"/>
  <c r="H1578" i="5" s="1"/>
  <c r="E1578" i="5"/>
  <c r="G1578" i="5"/>
  <c r="B1579" i="5"/>
  <c r="C1579" i="5"/>
  <c r="D1579" i="5"/>
  <c r="H1579" i="5" s="1"/>
  <c r="E1579" i="5"/>
  <c r="G1579" i="5"/>
  <c r="B1580" i="5"/>
  <c r="C1580" i="5"/>
  <c r="D1580" i="5"/>
  <c r="H1580" i="5" s="1"/>
  <c r="E1580" i="5"/>
  <c r="G1580" i="5"/>
  <c r="B1581" i="5"/>
  <c r="C1581" i="5"/>
  <c r="D1581" i="5"/>
  <c r="H1581" i="5" s="1"/>
  <c r="E1581" i="5"/>
  <c r="G1581" i="5"/>
  <c r="B1582" i="5"/>
  <c r="C1582" i="5"/>
  <c r="D1582" i="5"/>
  <c r="H1582" i="5" s="1"/>
  <c r="E1582" i="5"/>
  <c r="G1582" i="5"/>
  <c r="B1583" i="5"/>
  <c r="C1583" i="5"/>
  <c r="D1583" i="5"/>
  <c r="H1583" i="5" s="1"/>
  <c r="E1583" i="5"/>
  <c r="G1583" i="5"/>
  <c r="B1584" i="5"/>
  <c r="C1584" i="5"/>
  <c r="D1584" i="5"/>
  <c r="H1584" i="5" s="1"/>
  <c r="E1584" i="5"/>
  <c r="G1584" i="5"/>
  <c r="B1585" i="5"/>
  <c r="C1585" i="5"/>
  <c r="D1585" i="5"/>
  <c r="H1585" i="5" s="1"/>
  <c r="E1585" i="5"/>
  <c r="G1585" i="5"/>
  <c r="B1586" i="5"/>
  <c r="C1586" i="5"/>
  <c r="D1586" i="5"/>
  <c r="H1586" i="5" s="1"/>
  <c r="E1586" i="5"/>
  <c r="G1586" i="5"/>
  <c r="B1587" i="5"/>
  <c r="C1587" i="5"/>
  <c r="D1587" i="5"/>
  <c r="H1587" i="5" s="1"/>
  <c r="E1587" i="5"/>
  <c r="G1587" i="5"/>
  <c r="B1588" i="5"/>
  <c r="C1588" i="5"/>
  <c r="D1588" i="5"/>
  <c r="H1588" i="5" s="1"/>
  <c r="E1588" i="5"/>
  <c r="G1588" i="5"/>
  <c r="B1589" i="5"/>
  <c r="C1589" i="5"/>
  <c r="D1589" i="5"/>
  <c r="H1589" i="5" s="1"/>
  <c r="E1589" i="5"/>
  <c r="G1589" i="5"/>
  <c r="B1590" i="5"/>
  <c r="C1590" i="5"/>
  <c r="D1590" i="5"/>
  <c r="H1590" i="5" s="1"/>
  <c r="E1590" i="5"/>
  <c r="G1590" i="5"/>
  <c r="B1591" i="5"/>
  <c r="C1591" i="5"/>
  <c r="D1591" i="5"/>
  <c r="H1591" i="5" s="1"/>
  <c r="E1591" i="5"/>
  <c r="G1591" i="5"/>
  <c r="B1592" i="5"/>
  <c r="C1592" i="5"/>
  <c r="D1592" i="5"/>
  <c r="H1592" i="5" s="1"/>
  <c r="E1592" i="5"/>
  <c r="G1592" i="5"/>
  <c r="B1593" i="5"/>
  <c r="C1593" i="5"/>
  <c r="D1593" i="5"/>
  <c r="H1593" i="5" s="1"/>
  <c r="E1593" i="5"/>
  <c r="G1593" i="5"/>
  <c r="B1594" i="5"/>
  <c r="C1594" i="5"/>
  <c r="D1594" i="5"/>
  <c r="H1594" i="5" s="1"/>
  <c r="E1594" i="5"/>
  <c r="G1594" i="5"/>
  <c r="B1595" i="5"/>
  <c r="C1595" i="5"/>
  <c r="D1595" i="5"/>
  <c r="H1595" i="5" s="1"/>
  <c r="E1595" i="5"/>
  <c r="G1595" i="5"/>
  <c r="B1596" i="5"/>
  <c r="C1596" i="5"/>
  <c r="D1596" i="5"/>
  <c r="H1596" i="5" s="1"/>
  <c r="E1596" i="5"/>
  <c r="G1596" i="5"/>
  <c r="B1597" i="5"/>
  <c r="C1597" i="5"/>
  <c r="D1597" i="5"/>
  <c r="H1597" i="5" s="1"/>
  <c r="E1597" i="5"/>
  <c r="G1597" i="5"/>
  <c r="B1598" i="5"/>
  <c r="C1598" i="5"/>
  <c r="D1598" i="5"/>
  <c r="H1598" i="5" s="1"/>
  <c r="E1598" i="5"/>
  <c r="G1598" i="5"/>
  <c r="B1599" i="5"/>
  <c r="C1599" i="5"/>
  <c r="D1599" i="5"/>
  <c r="H1599" i="5" s="1"/>
  <c r="E1599" i="5"/>
  <c r="G1599" i="5"/>
  <c r="B1600" i="5"/>
  <c r="C1600" i="5"/>
  <c r="D1600" i="5"/>
  <c r="H1600" i="5" s="1"/>
  <c r="E1600" i="5"/>
  <c r="G1600" i="5"/>
  <c r="B1601" i="5"/>
  <c r="C1601" i="5"/>
  <c r="D1601" i="5"/>
  <c r="H1601" i="5" s="1"/>
  <c r="E1601" i="5"/>
  <c r="G1601" i="5"/>
  <c r="B1602" i="5"/>
  <c r="C1602" i="5"/>
  <c r="D1602" i="5"/>
  <c r="H1602" i="5" s="1"/>
  <c r="E1602" i="5"/>
  <c r="G1602" i="5"/>
  <c r="B1603" i="5"/>
  <c r="C1603" i="5"/>
  <c r="D1603" i="5"/>
  <c r="H1603" i="5" s="1"/>
  <c r="E1603" i="5"/>
  <c r="G1603" i="5"/>
  <c r="B1604" i="5"/>
  <c r="C1604" i="5"/>
  <c r="D1604" i="5"/>
  <c r="H1604" i="5" s="1"/>
  <c r="E1604" i="5"/>
  <c r="G1604" i="5"/>
  <c r="B1605" i="5"/>
  <c r="C1605" i="5"/>
  <c r="D1605" i="5"/>
  <c r="H1605" i="5" s="1"/>
  <c r="E1605" i="5"/>
  <c r="G1605" i="5"/>
  <c r="B1606" i="5"/>
  <c r="C1606" i="5"/>
  <c r="D1606" i="5"/>
  <c r="H1606" i="5" s="1"/>
  <c r="E1606" i="5"/>
  <c r="G1606" i="5"/>
  <c r="B1607" i="5"/>
  <c r="C1607" i="5"/>
  <c r="D1607" i="5"/>
  <c r="H1607" i="5" s="1"/>
  <c r="E1607" i="5"/>
  <c r="G1607" i="5"/>
  <c r="B1608" i="5"/>
  <c r="C1608" i="5"/>
  <c r="D1608" i="5"/>
  <c r="H1608" i="5" s="1"/>
  <c r="E1608" i="5"/>
  <c r="G1608" i="5"/>
  <c r="B1609" i="5"/>
  <c r="C1609" i="5"/>
  <c r="D1609" i="5"/>
  <c r="H1609" i="5" s="1"/>
  <c r="E1609" i="5"/>
  <c r="G1609" i="5"/>
  <c r="B1610" i="5"/>
  <c r="C1610" i="5"/>
  <c r="D1610" i="5"/>
  <c r="H1610" i="5" s="1"/>
  <c r="E1610" i="5"/>
  <c r="G1610" i="5"/>
  <c r="B1611" i="5"/>
  <c r="C1611" i="5"/>
  <c r="D1611" i="5"/>
  <c r="H1611" i="5" s="1"/>
  <c r="E1611" i="5"/>
  <c r="G1611" i="5"/>
  <c r="B1612" i="5"/>
  <c r="C1612" i="5"/>
  <c r="D1612" i="5"/>
  <c r="H1612" i="5" s="1"/>
  <c r="E1612" i="5"/>
  <c r="G1612" i="5"/>
  <c r="B1613" i="5"/>
  <c r="C1613" i="5"/>
  <c r="D1613" i="5"/>
  <c r="H1613" i="5" s="1"/>
  <c r="E1613" i="5"/>
  <c r="G1613" i="5"/>
  <c r="B1614" i="5"/>
  <c r="C1614" i="5"/>
  <c r="D1614" i="5"/>
  <c r="H1614" i="5" s="1"/>
  <c r="E1614" i="5"/>
  <c r="G1614" i="5"/>
  <c r="B1615" i="5"/>
  <c r="C1615" i="5"/>
  <c r="D1615" i="5"/>
  <c r="H1615" i="5" s="1"/>
  <c r="E1615" i="5"/>
  <c r="G1615" i="5"/>
  <c r="B1616" i="5"/>
  <c r="C1616" i="5"/>
  <c r="D1616" i="5"/>
  <c r="H1616" i="5" s="1"/>
  <c r="E1616" i="5"/>
  <c r="G1616" i="5"/>
  <c r="B1617" i="5"/>
  <c r="C1617" i="5"/>
  <c r="D1617" i="5"/>
  <c r="H1617" i="5" s="1"/>
  <c r="E1617" i="5"/>
  <c r="G1617" i="5"/>
  <c r="B1618" i="5"/>
  <c r="C1618" i="5"/>
  <c r="D1618" i="5"/>
  <c r="H1618" i="5" s="1"/>
  <c r="E1618" i="5"/>
  <c r="G1618" i="5"/>
  <c r="B1619" i="5"/>
  <c r="C1619" i="5"/>
  <c r="D1619" i="5"/>
  <c r="H1619" i="5" s="1"/>
  <c r="E1619" i="5"/>
  <c r="G1619" i="5"/>
  <c r="B1620" i="5"/>
  <c r="C1620" i="5"/>
  <c r="D1620" i="5"/>
  <c r="H1620" i="5" s="1"/>
  <c r="E1620" i="5"/>
  <c r="G1620" i="5"/>
  <c r="B1621" i="5"/>
  <c r="C1621" i="5"/>
  <c r="D1621" i="5"/>
  <c r="H1621" i="5" s="1"/>
  <c r="E1621" i="5"/>
  <c r="G1621" i="5"/>
  <c r="B1622" i="5"/>
  <c r="C1622" i="5"/>
  <c r="D1622" i="5"/>
  <c r="H1622" i="5" s="1"/>
  <c r="E1622" i="5"/>
  <c r="G1622" i="5"/>
  <c r="B1623" i="5"/>
  <c r="C1623" i="5"/>
  <c r="D1623" i="5"/>
  <c r="H1623" i="5" s="1"/>
  <c r="E1623" i="5"/>
  <c r="G1623" i="5"/>
  <c r="B1624" i="5"/>
  <c r="C1624" i="5"/>
  <c r="D1624" i="5"/>
  <c r="H1624" i="5" s="1"/>
  <c r="E1624" i="5"/>
  <c r="G1624" i="5"/>
  <c r="B1625" i="5"/>
  <c r="C1625" i="5"/>
  <c r="D1625" i="5"/>
  <c r="H1625" i="5" s="1"/>
  <c r="E1625" i="5"/>
  <c r="G1625" i="5"/>
  <c r="B1626" i="5"/>
  <c r="C1626" i="5"/>
  <c r="D1626" i="5"/>
  <c r="H1626" i="5" s="1"/>
  <c r="E1626" i="5"/>
  <c r="G1626" i="5"/>
  <c r="B1627" i="5"/>
  <c r="C1627" i="5"/>
  <c r="D1627" i="5"/>
  <c r="H1627" i="5" s="1"/>
  <c r="E1627" i="5"/>
  <c r="G1627" i="5"/>
  <c r="B1628" i="5"/>
  <c r="C1628" i="5"/>
  <c r="D1628" i="5"/>
  <c r="H1628" i="5" s="1"/>
  <c r="E1628" i="5"/>
  <c r="G1628" i="5"/>
  <c r="B1629" i="5"/>
  <c r="C1629" i="5"/>
  <c r="D1629" i="5"/>
  <c r="H1629" i="5" s="1"/>
  <c r="E1629" i="5"/>
  <c r="G1629" i="5"/>
  <c r="B1630" i="5"/>
  <c r="C1630" i="5"/>
  <c r="D1630" i="5"/>
  <c r="H1630" i="5" s="1"/>
  <c r="E1630" i="5"/>
  <c r="G1630" i="5"/>
  <c r="B1631" i="5"/>
  <c r="C1631" i="5"/>
  <c r="D1631" i="5"/>
  <c r="H1631" i="5" s="1"/>
  <c r="E1631" i="5"/>
  <c r="G1631" i="5"/>
  <c r="B1632" i="5"/>
  <c r="C1632" i="5"/>
  <c r="D1632" i="5"/>
  <c r="H1632" i="5" s="1"/>
  <c r="E1632" i="5"/>
  <c r="G1632" i="5"/>
  <c r="B1633" i="5"/>
  <c r="C1633" i="5"/>
  <c r="D1633" i="5"/>
  <c r="H1633" i="5" s="1"/>
  <c r="E1633" i="5"/>
  <c r="G1633" i="5"/>
  <c r="B1634" i="5"/>
  <c r="C1634" i="5"/>
  <c r="D1634" i="5"/>
  <c r="H1634" i="5" s="1"/>
  <c r="E1634" i="5"/>
  <c r="G1634" i="5"/>
  <c r="B1635" i="5"/>
  <c r="C1635" i="5"/>
  <c r="D1635" i="5"/>
  <c r="H1635" i="5" s="1"/>
  <c r="E1635" i="5"/>
  <c r="G1635" i="5"/>
  <c r="B1636" i="5"/>
  <c r="C1636" i="5"/>
  <c r="D1636" i="5"/>
  <c r="H1636" i="5" s="1"/>
  <c r="E1636" i="5"/>
  <c r="G1636" i="5"/>
  <c r="B1637" i="5"/>
  <c r="C1637" i="5"/>
  <c r="D1637" i="5"/>
  <c r="H1637" i="5" s="1"/>
  <c r="E1637" i="5"/>
  <c r="G1637" i="5"/>
  <c r="B1638" i="5"/>
  <c r="C1638" i="5"/>
  <c r="D1638" i="5"/>
  <c r="H1638" i="5" s="1"/>
  <c r="E1638" i="5"/>
  <c r="G1638" i="5"/>
  <c r="B1639" i="5"/>
  <c r="C1639" i="5"/>
  <c r="D1639" i="5"/>
  <c r="H1639" i="5" s="1"/>
  <c r="E1639" i="5"/>
  <c r="G1639" i="5"/>
  <c r="B1640" i="5"/>
  <c r="C1640" i="5"/>
  <c r="D1640" i="5"/>
  <c r="H1640" i="5" s="1"/>
  <c r="E1640" i="5"/>
  <c r="G1640" i="5"/>
  <c r="B1641" i="5"/>
  <c r="C1641" i="5"/>
  <c r="D1641" i="5"/>
  <c r="H1641" i="5" s="1"/>
  <c r="E1641" i="5"/>
  <c r="G1641" i="5"/>
  <c r="B1642" i="5"/>
  <c r="C1642" i="5"/>
  <c r="D1642" i="5"/>
  <c r="H1642" i="5" s="1"/>
  <c r="E1642" i="5"/>
  <c r="G1642" i="5"/>
  <c r="B1643" i="5"/>
  <c r="C1643" i="5"/>
  <c r="D1643" i="5"/>
  <c r="H1643" i="5" s="1"/>
  <c r="E1643" i="5"/>
  <c r="G1643" i="5"/>
  <c r="B1644" i="5"/>
  <c r="C1644" i="5"/>
  <c r="D1644" i="5"/>
  <c r="H1644" i="5" s="1"/>
  <c r="E1644" i="5"/>
  <c r="G1644" i="5"/>
  <c r="B1645" i="5"/>
  <c r="C1645" i="5"/>
  <c r="D1645" i="5"/>
  <c r="H1645" i="5" s="1"/>
  <c r="E1645" i="5"/>
  <c r="G1645" i="5"/>
  <c r="B1646" i="5"/>
  <c r="C1646" i="5"/>
  <c r="D1646" i="5"/>
  <c r="H1646" i="5" s="1"/>
  <c r="E1646" i="5"/>
  <c r="G1646" i="5"/>
  <c r="B1647" i="5"/>
  <c r="C1647" i="5"/>
  <c r="D1647" i="5"/>
  <c r="H1647" i="5" s="1"/>
  <c r="E1647" i="5"/>
  <c r="G1647" i="5"/>
  <c r="B1648" i="5"/>
  <c r="C1648" i="5"/>
  <c r="D1648" i="5"/>
  <c r="H1648" i="5" s="1"/>
  <c r="E1648" i="5"/>
  <c r="G1648" i="5"/>
  <c r="B1649" i="5"/>
  <c r="C1649" i="5"/>
  <c r="D1649" i="5"/>
  <c r="H1649" i="5" s="1"/>
  <c r="E1649" i="5"/>
  <c r="G1649" i="5"/>
  <c r="B1650" i="5"/>
  <c r="C1650" i="5"/>
  <c r="D1650" i="5"/>
  <c r="H1650" i="5" s="1"/>
  <c r="E1650" i="5"/>
  <c r="G1650" i="5"/>
  <c r="B1651" i="5"/>
  <c r="C1651" i="5"/>
  <c r="D1651" i="5"/>
  <c r="H1651" i="5" s="1"/>
  <c r="E1651" i="5"/>
  <c r="G1651" i="5"/>
  <c r="B1652" i="5"/>
  <c r="C1652" i="5"/>
  <c r="D1652" i="5"/>
  <c r="H1652" i="5" s="1"/>
  <c r="E1652" i="5"/>
  <c r="G1652" i="5"/>
  <c r="B1653" i="5"/>
  <c r="C1653" i="5"/>
  <c r="D1653" i="5"/>
  <c r="H1653" i="5" s="1"/>
  <c r="E1653" i="5"/>
  <c r="G1653" i="5"/>
  <c r="B1654" i="5"/>
  <c r="C1654" i="5"/>
  <c r="D1654" i="5"/>
  <c r="H1654" i="5" s="1"/>
  <c r="E1654" i="5"/>
  <c r="G1654" i="5"/>
  <c r="B1655" i="5"/>
  <c r="C1655" i="5"/>
  <c r="D1655" i="5"/>
  <c r="H1655" i="5" s="1"/>
  <c r="E1655" i="5"/>
  <c r="G1655" i="5"/>
  <c r="B1656" i="5"/>
  <c r="C1656" i="5"/>
  <c r="D1656" i="5"/>
  <c r="H1656" i="5" s="1"/>
  <c r="E1656" i="5"/>
  <c r="G1656" i="5"/>
  <c r="B1657" i="5"/>
  <c r="C1657" i="5"/>
  <c r="D1657" i="5"/>
  <c r="H1657" i="5" s="1"/>
  <c r="E1657" i="5"/>
  <c r="G1657" i="5"/>
  <c r="B1658" i="5"/>
  <c r="C1658" i="5"/>
  <c r="D1658" i="5"/>
  <c r="H1658" i="5" s="1"/>
  <c r="E1658" i="5"/>
  <c r="G1658" i="5"/>
  <c r="B1659" i="5"/>
  <c r="C1659" i="5"/>
  <c r="D1659" i="5"/>
  <c r="H1659" i="5" s="1"/>
  <c r="E1659" i="5"/>
  <c r="G1659" i="5"/>
  <c r="B1660" i="5"/>
  <c r="C1660" i="5"/>
  <c r="D1660" i="5"/>
  <c r="H1660" i="5" s="1"/>
  <c r="E1660" i="5"/>
  <c r="G1660" i="5"/>
  <c r="B1661" i="5"/>
  <c r="C1661" i="5"/>
  <c r="D1661" i="5"/>
  <c r="H1661" i="5" s="1"/>
  <c r="E1661" i="5"/>
  <c r="G1661" i="5"/>
  <c r="B1662" i="5"/>
  <c r="C1662" i="5"/>
  <c r="D1662" i="5"/>
  <c r="H1662" i="5" s="1"/>
  <c r="E1662" i="5"/>
  <c r="G1662" i="5"/>
  <c r="B1663" i="5"/>
  <c r="C1663" i="5"/>
  <c r="D1663" i="5"/>
  <c r="H1663" i="5" s="1"/>
  <c r="E1663" i="5"/>
  <c r="G1663" i="5"/>
  <c r="B1664" i="5"/>
  <c r="C1664" i="5"/>
  <c r="D1664" i="5"/>
  <c r="H1664" i="5" s="1"/>
  <c r="E1664" i="5"/>
  <c r="G1664" i="5"/>
  <c r="B1665" i="5"/>
  <c r="C1665" i="5"/>
  <c r="D1665" i="5"/>
  <c r="H1665" i="5" s="1"/>
  <c r="E1665" i="5"/>
  <c r="G1665" i="5"/>
  <c r="B1666" i="5"/>
  <c r="C1666" i="5"/>
  <c r="D1666" i="5"/>
  <c r="H1666" i="5" s="1"/>
  <c r="E1666" i="5"/>
  <c r="G1666" i="5"/>
  <c r="B1667" i="5"/>
  <c r="C1667" i="5"/>
  <c r="D1667" i="5"/>
  <c r="H1667" i="5" s="1"/>
  <c r="E1667" i="5"/>
  <c r="G1667" i="5"/>
  <c r="B1668" i="5"/>
  <c r="C1668" i="5"/>
  <c r="D1668" i="5"/>
  <c r="H1668" i="5" s="1"/>
  <c r="E1668" i="5"/>
  <c r="G1668" i="5"/>
  <c r="B1669" i="5"/>
  <c r="C1669" i="5"/>
  <c r="D1669" i="5"/>
  <c r="H1669" i="5" s="1"/>
  <c r="E1669" i="5"/>
  <c r="G1669" i="5"/>
  <c r="B1670" i="5"/>
  <c r="C1670" i="5"/>
  <c r="D1670" i="5"/>
  <c r="H1670" i="5" s="1"/>
  <c r="E1670" i="5"/>
  <c r="G1670" i="5"/>
  <c r="B1671" i="5"/>
  <c r="C1671" i="5"/>
  <c r="D1671" i="5"/>
  <c r="H1671" i="5" s="1"/>
  <c r="E1671" i="5"/>
  <c r="G1671" i="5"/>
  <c r="B1672" i="5"/>
  <c r="C1672" i="5"/>
  <c r="D1672" i="5"/>
  <c r="H1672" i="5" s="1"/>
  <c r="E1672" i="5"/>
  <c r="G1672" i="5"/>
  <c r="B1673" i="5"/>
  <c r="C1673" i="5"/>
  <c r="D1673" i="5"/>
  <c r="H1673" i="5" s="1"/>
  <c r="E1673" i="5"/>
  <c r="G1673" i="5"/>
  <c r="B1674" i="5"/>
  <c r="C1674" i="5"/>
  <c r="D1674" i="5"/>
  <c r="H1674" i="5" s="1"/>
  <c r="E1674" i="5"/>
  <c r="G1674" i="5"/>
  <c r="B1675" i="5"/>
  <c r="C1675" i="5"/>
  <c r="D1675" i="5"/>
  <c r="H1675" i="5" s="1"/>
  <c r="E1675" i="5"/>
  <c r="G1675" i="5"/>
  <c r="B1676" i="5"/>
  <c r="C1676" i="5"/>
  <c r="D1676" i="5"/>
  <c r="H1676" i="5" s="1"/>
  <c r="E1676" i="5"/>
  <c r="G1676" i="5"/>
  <c r="B1677" i="5"/>
  <c r="C1677" i="5"/>
  <c r="D1677" i="5"/>
  <c r="H1677" i="5" s="1"/>
  <c r="E1677" i="5"/>
  <c r="G1677" i="5"/>
  <c r="B1678" i="5"/>
  <c r="C1678" i="5"/>
  <c r="D1678" i="5"/>
  <c r="H1678" i="5" s="1"/>
  <c r="E1678" i="5"/>
  <c r="G1678" i="5"/>
  <c r="B1679" i="5"/>
  <c r="C1679" i="5"/>
  <c r="D1679" i="5"/>
  <c r="H1679" i="5" s="1"/>
  <c r="E1679" i="5"/>
  <c r="G1679" i="5"/>
  <c r="B1680" i="5"/>
  <c r="C1680" i="5"/>
  <c r="D1680" i="5"/>
  <c r="H1680" i="5" s="1"/>
  <c r="E1680" i="5"/>
  <c r="G1680" i="5"/>
  <c r="B1681" i="5"/>
  <c r="C1681" i="5"/>
  <c r="D1681" i="5"/>
  <c r="H1681" i="5" s="1"/>
  <c r="E1681" i="5"/>
  <c r="G1681" i="5"/>
  <c r="B1682" i="5"/>
  <c r="C1682" i="5"/>
  <c r="D1682" i="5"/>
  <c r="H1682" i="5" s="1"/>
  <c r="E1682" i="5"/>
  <c r="G1682" i="5"/>
  <c r="B1683" i="5"/>
  <c r="C1683" i="5"/>
  <c r="D1683" i="5"/>
  <c r="H1683" i="5" s="1"/>
  <c r="E1683" i="5"/>
  <c r="G1683" i="5"/>
  <c r="B1684" i="5"/>
  <c r="C1684" i="5"/>
  <c r="D1684" i="5"/>
  <c r="H1684" i="5" s="1"/>
  <c r="E1684" i="5"/>
  <c r="G1684" i="5"/>
  <c r="B1685" i="5"/>
  <c r="C1685" i="5"/>
  <c r="D1685" i="5"/>
  <c r="H1685" i="5" s="1"/>
  <c r="E1685" i="5"/>
  <c r="G1685" i="5"/>
  <c r="B1686" i="5"/>
  <c r="C1686" i="5"/>
  <c r="D1686" i="5"/>
  <c r="H1686" i="5" s="1"/>
  <c r="E1686" i="5"/>
  <c r="G1686" i="5"/>
  <c r="B1687" i="5"/>
  <c r="C1687" i="5"/>
  <c r="D1687" i="5"/>
  <c r="H1687" i="5" s="1"/>
  <c r="E1687" i="5"/>
  <c r="G1687" i="5"/>
  <c r="B1688" i="5"/>
  <c r="C1688" i="5"/>
  <c r="D1688" i="5"/>
  <c r="H1688" i="5" s="1"/>
  <c r="E1688" i="5"/>
  <c r="G1688" i="5"/>
  <c r="B1689" i="5"/>
  <c r="C1689" i="5"/>
  <c r="D1689" i="5"/>
  <c r="H1689" i="5" s="1"/>
  <c r="E1689" i="5"/>
  <c r="G1689" i="5"/>
  <c r="B1690" i="5"/>
  <c r="C1690" i="5"/>
  <c r="D1690" i="5"/>
  <c r="H1690" i="5" s="1"/>
  <c r="E1690" i="5"/>
  <c r="G1690" i="5"/>
  <c r="B1691" i="5"/>
  <c r="C1691" i="5"/>
  <c r="D1691" i="5"/>
  <c r="H1691" i="5" s="1"/>
  <c r="E1691" i="5"/>
  <c r="G1691" i="5"/>
  <c r="B1692" i="5"/>
  <c r="C1692" i="5"/>
  <c r="D1692" i="5"/>
  <c r="H1692" i="5" s="1"/>
  <c r="E1692" i="5"/>
  <c r="G1692" i="5"/>
  <c r="B1693" i="5"/>
  <c r="C1693" i="5"/>
  <c r="D1693" i="5"/>
  <c r="H1693" i="5" s="1"/>
  <c r="E1693" i="5"/>
  <c r="G1693" i="5"/>
  <c r="B1694" i="5"/>
  <c r="C1694" i="5"/>
  <c r="D1694" i="5"/>
  <c r="H1694" i="5" s="1"/>
  <c r="E1694" i="5"/>
  <c r="G1694" i="5"/>
  <c r="B1695" i="5"/>
  <c r="C1695" i="5"/>
  <c r="D1695" i="5"/>
  <c r="H1695" i="5" s="1"/>
  <c r="E1695" i="5"/>
  <c r="G1695" i="5"/>
  <c r="B1696" i="5"/>
  <c r="C1696" i="5"/>
  <c r="D1696" i="5"/>
  <c r="H1696" i="5" s="1"/>
  <c r="E1696" i="5"/>
  <c r="G1696" i="5"/>
  <c r="B1697" i="5"/>
  <c r="C1697" i="5"/>
  <c r="D1697" i="5"/>
  <c r="H1697" i="5" s="1"/>
  <c r="E1697" i="5"/>
  <c r="G1697" i="5"/>
  <c r="B1698" i="5"/>
  <c r="C1698" i="5"/>
  <c r="D1698" i="5"/>
  <c r="H1698" i="5" s="1"/>
  <c r="E1698" i="5"/>
  <c r="G1698" i="5"/>
  <c r="B1699" i="5"/>
  <c r="C1699" i="5"/>
  <c r="D1699" i="5"/>
  <c r="H1699" i="5" s="1"/>
  <c r="E1699" i="5"/>
  <c r="G1699" i="5"/>
  <c r="B1700" i="5"/>
  <c r="C1700" i="5"/>
  <c r="D1700" i="5"/>
  <c r="H1700" i="5" s="1"/>
  <c r="E1700" i="5"/>
  <c r="G1700" i="5"/>
  <c r="B1701" i="5"/>
  <c r="C1701" i="5"/>
  <c r="D1701" i="5"/>
  <c r="H1701" i="5" s="1"/>
  <c r="E1701" i="5"/>
  <c r="G1701" i="5"/>
  <c r="B1702" i="5"/>
  <c r="C1702" i="5"/>
  <c r="D1702" i="5"/>
  <c r="H1702" i="5" s="1"/>
  <c r="E1702" i="5"/>
  <c r="G1702" i="5"/>
  <c r="B1703" i="5"/>
  <c r="C1703" i="5"/>
  <c r="D1703" i="5"/>
  <c r="H1703" i="5" s="1"/>
  <c r="E1703" i="5"/>
  <c r="G1703" i="5"/>
  <c r="B1704" i="5"/>
  <c r="C1704" i="5"/>
  <c r="D1704" i="5"/>
  <c r="H1704" i="5" s="1"/>
  <c r="E1704" i="5"/>
  <c r="G1704" i="5"/>
  <c r="B1705" i="5"/>
  <c r="C1705" i="5"/>
  <c r="D1705" i="5"/>
  <c r="H1705" i="5" s="1"/>
  <c r="E1705" i="5"/>
  <c r="G1705" i="5"/>
  <c r="B1706" i="5"/>
  <c r="C1706" i="5"/>
  <c r="D1706" i="5"/>
  <c r="H1706" i="5" s="1"/>
  <c r="E1706" i="5"/>
  <c r="G1706" i="5"/>
  <c r="B1707" i="5"/>
  <c r="C1707" i="5"/>
  <c r="D1707" i="5"/>
  <c r="H1707" i="5" s="1"/>
  <c r="E1707" i="5"/>
  <c r="G1707" i="5"/>
  <c r="B1708" i="5"/>
  <c r="C1708" i="5"/>
  <c r="D1708" i="5"/>
  <c r="H1708" i="5" s="1"/>
  <c r="E1708" i="5"/>
  <c r="G1708" i="5"/>
  <c r="B1709" i="5"/>
  <c r="C1709" i="5"/>
  <c r="D1709" i="5"/>
  <c r="H1709" i="5" s="1"/>
  <c r="E1709" i="5"/>
  <c r="G1709" i="5"/>
  <c r="B1710" i="5"/>
  <c r="C1710" i="5"/>
  <c r="D1710" i="5"/>
  <c r="H1710" i="5" s="1"/>
  <c r="E1710" i="5"/>
  <c r="G1710" i="5"/>
  <c r="B1711" i="5"/>
  <c r="C1711" i="5"/>
  <c r="D1711" i="5"/>
  <c r="H1711" i="5" s="1"/>
  <c r="E1711" i="5"/>
  <c r="G1711" i="5"/>
  <c r="B1712" i="5"/>
  <c r="C1712" i="5"/>
  <c r="D1712" i="5"/>
  <c r="H1712" i="5" s="1"/>
  <c r="E1712" i="5"/>
  <c r="G1712" i="5"/>
  <c r="B1713" i="5"/>
  <c r="C1713" i="5"/>
  <c r="D1713" i="5"/>
  <c r="H1713" i="5" s="1"/>
  <c r="E1713" i="5"/>
  <c r="G1713" i="5"/>
  <c r="B1714" i="5"/>
  <c r="C1714" i="5"/>
  <c r="D1714" i="5"/>
  <c r="H1714" i="5" s="1"/>
  <c r="E1714" i="5"/>
  <c r="G1714" i="5"/>
  <c r="B1715" i="5"/>
  <c r="C1715" i="5"/>
  <c r="D1715" i="5"/>
  <c r="H1715" i="5" s="1"/>
  <c r="E1715" i="5"/>
  <c r="G1715" i="5"/>
  <c r="B1716" i="5"/>
  <c r="C1716" i="5"/>
  <c r="D1716" i="5"/>
  <c r="H1716" i="5" s="1"/>
  <c r="E1716" i="5"/>
  <c r="G1716" i="5"/>
  <c r="B1717" i="5"/>
  <c r="C1717" i="5"/>
  <c r="D1717" i="5"/>
  <c r="H1717" i="5" s="1"/>
  <c r="E1717" i="5"/>
  <c r="G1717" i="5"/>
  <c r="B1718" i="5"/>
  <c r="C1718" i="5"/>
  <c r="D1718" i="5"/>
  <c r="H1718" i="5" s="1"/>
  <c r="E1718" i="5"/>
  <c r="G1718" i="5"/>
  <c r="B1719" i="5"/>
  <c r="C1719" i="5"/>
  <c r="D1719" i="5"/>
  <c r="H1719" i="5" s="1"/>
  <c r="E1719" i="5"/>
  <c r="G1719" i="5"/>
  <c r="B1720" i="5"/>
  <c r="C1720" i="5"/>
  <c r="D1720" i="5"/>
  <c r="H1720" i="5" s="1"/>
  <c r="E1720" i="5"/>
  <c r="G1720" i="5"/>
  <c r="B1721" i="5"/>
  <c r="C1721" i="5"/>
  <c r="D1721" i="5"/>
  <c r="H1721" i="5" s="1"/>
  <c r="E1721" i="5"/>
  <c r="G1721" i="5"/>
  <c r="B1722" i="5"/>
  <c r="C1722" i="5"/>
  <c r="D1722" i="5"/>
  <c r="H1722" i="5" s="1"/>
  <c r="E1722" i="5"/>
  <c r="G1722" i="5"/>
  <c r="B1723" i="5"/>
  <c r="C1723" i="5"/>
  <c r="D1723" i="5"/>
  <c r="H1723" i="5" s="1"/>
  <c r="E1723" i="5"/>
  <c r="G1723" i="5"/>
  <c r="B1724" i="5"/>
  <c r="C1724" i="5"/>
  <c r="D1724" i="5"/>
  <c r="H1724" i="5" s="1"/>
  <c r="E1724" i="5"/>
  <c r="G1724" i="5"/>
  <c r="B1725" i="5"/>
  <c r="C1725" i="5"/>
  <c r="D1725" i="5"/>
  <c r="H1725" i="5" s="1"/>
  <c r="E1725" i="5"/>
  <c r="G1725" i="5"/>
  <c r="B1726" i="5"/>
  <c r="C1726" i="5"/>
  <c r="D1726" i="5"/>
  <c r="H1726" i="5" s="1"/>
  <c r="E1726" i="5"/>
  <c r="G1726" i="5"/>
  <c r="B1727" i="5"/>
  <c r="C1727" i="5"/>
  <c r="D1727" i="5"/>
  <c r="H1727" i="5" s="1"/>
  <c r="E1727" i="5"/>
  <c r="G1727" i="5"/>
  <c r="B1728" i="5"/>
  <c r="C1728" i="5"/>
  <c r="D1728" i="5"/>
  <c r="H1728" i="5" s="1"/>
  <c r="E1728" i="5"/>
  <c r="G1728" i="5"/>
  <c r="B1729" i="5"/>
  <c r="C1729" i="5"/>
  <c r="D1729" i="5"/>
  <c r="H1729" i="5" s="1"/>
  <c r="E1729" i="5"/>
  <c r="G1729" i="5"/>
  <c r="B1730" i="5"/>
  <c r="C1730" i="5"/>
  <c r="D1730" i="5"/>
  <c r="H1730" i="5" s="1"/>
  <c r="E1730" i="5"/>
  <c r="G1730" i="5"/>
  <c r="B1731" i="5"/>
  <c r="C1731" i="5"/>
  <c r="D1731" i="5"/>
  <c r="H1731" i="5" s="1"/>
  <c r="E1731" i="5"/>
  <c r="G1731" i="5"/>
  <c r="B1732" i="5"/>
  <c r="C1732" i="5"/>
  <c r="D1732" i="5"/>
  <c r="H1732" i="5" s="1"/>
  <c r="E1732" i="5"/>
  <c r="G1732" i="5"/>
  <c r="B1733" i="5"/>
  <c r="C1733" i="5"/>
  <c r="D1733" i="5"/>
  <c r="H1733" i="5" s="1"/>
  <c r="E1733" i="5"/>
  <c r="G1733" i="5"/>
  <c r="B1734" i="5"/>
  <c r="C1734" i="5"/>
  <c r="D1734" i="5"/>
  <c r="H1734" i="5" s="1"/>
  <c r="E1734" i="5"/>
  <c r="G1734" i="5"/>
  <c r="B1735" i="5"/>
  <c r="C1735" i="5"/>
  <c r="D1735" i="5"/>
  <c r="H1735" i="5" s="1"/>
  <c r="E1735" i="5"/>
  <c r="G1735" i="5"/>
  <c r="B1736" i="5"/>
  <c r="C1736" i="5"/>
  <c r="D1736" i="5"/>
  <c r="H1736" i="5" s="1"/>
  <c r="E1736" i="5"/>
  <c r="G1736" i="5"/>
  <c r="B1737" i="5"/>
  <c r="C1737" i="5"/>
  <c r="D1737" i="5"/>
  <c r="H1737" i="5" s="1"/>
  <c r="E1737" i="5"/>
  <c r="G1737" i="5"/>
  <c r="B1738" i="5"/>
  <c r="C1738" i="5"/>
  <c r="D1738" i="5"/>
  <c r="H1738" i="5" s="1"/>
  <c r="E1738" i="5"/>
  <c r="G1738" i="5"/>
  <c r="B1739" i="5"/>
  <c r="C1739" i="5"/>
  <c r="D1739" i="5"/>
  <c r="H1739" i="5" s="1"/>
  <c r="E1739" i="5"/>
  <c r="G1739" i="5"/>
  <c r="B1740" i="5"/>
  <c r="C1740" i="5"/>
  <c r="D1740" i="5"/>
  <c r="H1740" i="5" s="1"/>
  <c r="E1740" i="5"/>
  <c r="G1740" i="5"/>
  <c r="B1741" i="5"/>
  <c r="C1741" i="5"/>
  <c r="D1741" i="5"/>
  <c r="H1741" i="5" s="1"/>
  <c r="E1741" i="5"/>
  <c r="G1741" i="5"/>
  <c r="B1742" i="5"/>
  <c r="C1742" i="5"/>
  <c r="D1742" i="5"/>
  <c r="H1742" i="5" s="1"/>
  <c r="E1742" i="5"/>
  <c r="G1742" i="5"/>
  <c r="B1743" i="5"/>
  <c r="C1743" i="5"/>
  <c r="D1743" i="5"/>
  <c r="H1743" i="5" s="1"/>
  <c r="E1743" i="5"/>
  <c r="G1743" i="5"/>
  <c r="B1744" i="5"/>
  <c r="C1744" i="5"/>
  <c r="D1744" i="5"/>
  <c r="H1744" i="5" s="1"/>
  <c r="E1744" i="5"/>
  <c r="G1744" i="5"/>
  <c r="B1745" i="5"/>
  <c r="C1745" i="5"/>
  <c r="D1745" i="5"/>
  <c r="H1745" i="5" s="1"/>
  <c r="E1745" i="5"/>
  <c r="G1745" i="5"/>
  <c r="B1746" i="5"/>
  <c r="C1746" i="5"/>
  <c r="D1746" i="5"/>
  <c r="H1746" i="5" s="1"/>
  <c r="E1746" i="5"/>
  <c r="G1746" i="5"/>
  <c r="B1747" i="5"/>
  <c r="C1747" i="5"/>
  <c r="D1747" i="5"/>
  <c r="H1747" i="5" s="1"/>
  <c r="E1747" i="5"/>
  <c r="G1747" i="5"/>
  <c r="B1748" i="5"/>
  <c r="C1748" i="5"/>
  <c r="D1748" i="5"/>
  <c r="H1748" i="5" s="1"/>
  <c r="E1748" i="5"/>
  <c r="G1748" i="5"/>
  <c r="B1749" i="5"/>
  <c r="C1749" i="5"/>
  <c r="D1749" i="5"/>
  <c r="H1749" i="5" s="1"/>
  <c r="E1749" i="5"/>
  <c r="G1749" i="5"/>
  <c r="B1750" i="5"/>
  <c r="C1750" i="5"/>
  <c r="D1750" i="5"/>
  <c r="H1750" i="5" s="1"/>
  <c r="E1750" i="5"/>
  <c r="G1750" i="5"/>
  <c r="B1751" i="5"/>
  <c r="C1751" i="5"/>
  <c r="D1751" i="5"/>
  <c r="H1751" i="5" s="1"/>
  <c r="E1751" i="5"/>
  <c r="G1751" i="5"/>
  <c r="B1752" i="5"/>
  <c r="C1752" i="5"/>
  <c r="D1752" i="5"/>
  <c r="H1752" i="5" s="1"/>
  <c r="E1752" i="5"/>
  <c r="G1752" i="5"/>
  <c r="B1753" i="5"/>
  <c r="C1753" i="5"/>
  <c r="D1753" i="5"/>
  <c r="H1753" i="5" s="1"/>
  <c r="E1753" i="5"/>
  <c r="G1753" i="5"/>
  <c r="B1754" i="5"/>
  <c r="C1754" i="5"/>
  <c r="D1754" i="5"/>
  <c r="H1754" i="5" s="1"/>
  <c r="E1754" i="5"/>
  <c r="G1754" i="5"/>
  <c r="B1755" i="5"/>
  <c r="C1755" i="5"/>
  <c r="D1755" i="5"/>
  <c r="H1755" i="5" s="1"/>
  <c r="E1755" i="5"/>
  <c r="G1755" i="5"/>
  <c r="B1756" i="5"/>
  <c r="C1756" i="5"/>
  <c r="D1756" i="5"/>
  <c r="H1756" i="5" s="1"/>
  <c r="E1756" i="5"/>
  <c r="G1756" i="5"/>
  <c r="B1757" i="5"/>
  <c r="C1757" i="5"/>
  <c r="D1757" i="5"/>
  <c r="H1757" i="5" s="1"/>
  <c r="E1757" i="5"/>
  <c r="G1757" i="5"/>
  <c r="B1758" i="5"/>
  <c r="C1758" i="5"/>
  <c r="D1758" i="5"/>
  <c r="H1758" i="5" s="1"/>
  <c r="E1758" i="5"/>
  <c r="G1758" i="5"/>
  <c r="B1759" i="5"/>
  <c r="C1759" i="5"/>
  <c r="D1759" i="5"/>
  <c r="H1759" i="5" s="1"/>
  <c r="E1759" i="5"/>
  <c r="G1759" i="5"/>
  <c r="B1760" i="5"/>
  <c r="C1760" i="5"/>
  <c r="D1760" i="5"/>
  <c r="H1760" i="5" s="1"/>
  <c r="E1760" i="5"/>
  <c r="G1760" i="5"/>
  <c r="B1761" i="5"/>
  <c r="C1761" i="5"/>
  <c r="D1761" i="5"/>
  <c r="H1761" i="5" s="1"/>
  <c r="E1761" i="5"/>
  <c r="G1761" i="5"/>
  <c r="B1762" i="5"/>
  <c r="C1762" i="5"/>
  <c r="D1762" i="5"/>
  <c r="H1762" i="5" s="1"/>
  <c r="E1762" i="5"/>
  <c r="G1762" i="5"/>
  <c r="B1763" i="5"/>
  <c r="C1763" i="5"/>
  <c r="D1763" i="5"/>
  <c r="H1763" i="5" s="1"/>
  <c r="E1763" i="5"/>
  <c r="G1763" i="5"/>
  <c r="B1764" i="5"/>
  <c r="C1764" i="5"/>
  <c r="D1764" i="5"/>
  <c r="H1764" i="5" s="1"/>
  <c r="E1764" i="5"/>
  <c r="G1764" i="5"/>
  <c r="B1765" i="5"/>
  <c r="C1765" i="5"/>
  <c r="D1765" i="5"/>
  <c r="H1765" i="5" s="1"/>
  <c r="E1765" i="5"/>
  <c r="G1765" i="5"/>
  <c r="B1766" i="5"/>
  <c r="C1766" i="5"/>
  <c r="D1766" i="5"/>
  <c r="H1766" i="5" s="1"/>
  <c r="E1766" i="5"/>
  <c r="G1766" i="5"/>
  <c r="B1767" i="5"/>
  <c r="C1767" i="5"/>
  <c r="D1767" i="5"/>
  <c r="H1767" i="5" s="1"/>
  <c r="E1767" i="5"/>
  <c r="G1767" i="5"/>
  <c r="B1768" i="5"/>
  <c r="C1768" i="5"/>
  <c r="D1768" i="5"/>
  <c r="H1768" i="5" s="1"/>
  <c r="E1768" i="5"/>
  <c r="G1768" i="5"/>
  <c r="B1769" i="5"/>
  <c r="C1769" i="5"/>
  <c r="D1769" i="5"/>
  <c r="H1769" i="5" s="1"/>
  <c r="E1769" i="5"/>
  <c r="G1769" i="5"/>
  <c r="B1770" i="5"/>
  <c r="C1770" i="5"/>
  <c r="D1770" i="5"/>
  <c r="H1770" i="5" s="1"/>
  <c r="E1770" i="5"/>
  <c r="G1770" i="5"/>
  <c r="B1771" i="5"/>
  <c r="C1771" i="5"/>
  <c r="D1771" i="5"/>
  <c r="H1771" i="5" s="1"/>
  <c r="E1771" i="5"/>
  <c r="G1771" i="5"/>
  <c r="B1772" i="5"/>
  <c r="C1772" i="5"/>
  <c r="D1772" i="5"/>
  <c r="H1772" i="5" s="1"/>
  <c r="E1772" i="5"/>
  <c r="G1772" i="5"/>
  <c r="B1773" i="5"/>
  <c r="C1773" i="5"/>
  <c r="D1773" i="5"/>
  <c r="H1773" i="5" s="1"/>
  <c r="E1773" i="5"/>
  <c r="G1773" i="5"/>
  <c r="B1774" i="5"/>
  <c r="C1774" i="5"/>
  <c r="D1774" i="5"/>
  <c r="H1774" i="5" s="1"/>
  <c r="E1774" i="5"/>
  <c r="G1774" i="5"/>
  <c r="B1775" i="5"/>
  <c r="C1775" i="5"/>
  <c r="D1775" i="5"/>
  <c r="H1775" i="5" s="1"/>
  <c r="E1775" i="5"/>
  <c r="G1775" i="5"/>
  <c r="B1776" i="5"/>
  <c r="C1776" i="5"/>
  <c r="D1776" i="5"/>
  <c r="H1776" i="5" s="1"/>
  <c r="E1776" i="5"/>
  <c r="G1776" i="5"/>
  <c r="B1777" i="5"/>
  <c r="C1777" i="5"/>
  <c r="D1777" i="5"/>
  <c r="H1777" i="5" s="1"/>
  <c r="E1777" i="5"/>
  <c r="G1777" i="5"/>
  <c r="B1778" i="5"/>
  <c r="C1778" i="5"/>
  <c r="D1778" i="5"/>
  <c r="H1778" i="5" s="1"/>
  <c r="E1778" i="5"/>
  <c r="G1778" i="5"/>
  <c r="B1779" i="5"/>
  <c r="C1779" i="5"/>
  <c r="D1779" i="5"/>
  <c r="H1779" i="5" s="1"/>
  <c r="E1779" i="5"/>
  <c r="G1779" i="5"/>
  <c r="B1780" i="5"/>
  <c r="C1780" i="5"/>
  <c r="D1780" i="5"/>
  <c r="H1780" i="5" s="1"/>
  <c r="E1780" i="5"/>
  <c r="G1780" i="5"/>
  <c r="B1781" i="5"/>
  <c r="C1781" i="5"/>
  <c r="D1781" i="5"/>
  <c r="H1781" i="5" s="1"/>
  <c r="E1781" i="5"/>
  <c r="G1781" i="5"/>
  <c r="B1782" i="5"/>
  <c r="C1782" i="5"/>
  <c r="D1782" i="5"/>
  <c r="H1782" i="5" s="1"/>
  <c r="E1782" i="5"/>
  <c r="G1782" i="5"/>
  <c r="B1783" i="5"/>
  <c r="C1783" i="5"/>
  <c r="D1783" i="5"/>
  <c r="H1783" i="5" s="1"/>
  <c r="E1783" i="5"/>
  <c r="G1783" i="5"/>
  <c r="B1784" i="5"/>
  <c r="C1784" i="5"/>
  <c r="D1784" i="5"/>
  <c r="H1784" i="5" s="1"/>
  <c r="E1784" i="5"/>
  <c r="G1784" i="5"/>
  <c r="B1785" i="5"/>
  <c r="C1785" i="5"/>
  <c r="D1785" i="5"/>
  <c r="H1785" i="5" s="1"/>
  <c r="E1785" i="5"/>
  <c r="G1785" i="5"/>
  <c r="B1786" i="5"/>
  <c r="C1786" i="5"/>
  <c r="D1786" i="5"/>
  <c r="H1786" i="5" s="1"/>
  <c r="E1786" i="5"/>
  <c r="G1786" i="5"/>
  <c r="B1787" i="5"/>
  <c r="C1787" i="5"/>
  <c r="D1787" i="5"/>
  <c r="H1787" i="5" s="1"/>
  <c r="E1787" i="5"/>
  <c r="G1787" i="5"/>
  <c r="B1788" i="5"/>
  <c r="C1788" i="5"/>
  <c r="D1788" i="5"/>
  <c r="H1788" i="5" s="1"/>
  <c r="E1788" i="5"/>
  <c r="G1788" i="5"/>
  <c r="B1789" i="5"/>
  <c r="C1789" i="5"/>
  <c r="D1789" i="5"/>
  <c r="H1789" i="5" s="1"/>
  <c r="E1789" i="5"/>
  <c r="G1789" i="5"/>
  <c r="B1790" i="5"/>
  <c r="C1790" i="5"/>
  <c r="D1790" i="5"/>
  <c r="H1790" i="5" s="1"/>
  <c r="E1790" i="5"/>
  <c r="G1790" i="5"/>
  <c r="B1791" i="5"/>
  <c r="C1791" i="5"/>
  <c r="D1791" i="5"/>
  <c r="H1791" i="5" s="1"/>
  <c r="E1791" i="5"/>
  <c r="G1791" i="5"/>
  <c r="B1792" i="5"/>
  <c r="C1792" i="5"/>
  <c r="D1792" i="5"/>
  <c r="H1792" i="5" s="1"/>
  <c r="E1792" i="5"/>
  <c r="G1792" i="5"/>
  <c r="B1793" i="5"/>
  <c r="C1793" i="5"/>
  <c r="D1793" i="5"/>
  <c r="H1793" i="5" s="1"/>
  <c r="E1793" i="5"/>
  <c r="G1793" i="5"/>
  <c r="B1794" i="5"/>
  <c r="C1794" i="5"/>
  <c r="D1794" i="5"/>
  <c r="H1794" i="5" s="1"/>
  <c r="E1794" i="5"/>
  <c r="G1794" i="5"/>
  <c r="B1795" i="5"/>
  <c r="C1795" i="5"/>
  <c r="D1795" i="5"/>
  <c r="H1795" i="5" s="1"/>
  <c r="E1795" i="5"/>
  <c r="G1795" i="5"/>
  <c r="B1796" i="5"/>
  <c r="C1796" i="5"/>
  <c r="D1796" i="5"/>
  <c r="H1796" i="5" s="1"/>
  <c r="E1796" i="5"/>
  <c r="G1796" i="5"/>
  <c r="B1797" i="5"/>
  <c r="C1797" i="5"/>
  <c r="D1797" i="5"/>
  <c r="H1797" i="5" s="1"/>
  <c r="E1797" i="5"/>
  <c r="G1797" i="5"/>
  <c r="B1798" i="5"/>
  <c r="C1798" i="5"/>
  <c r="D1798" i="5"/>
  <c r="H1798" i="5" s="1"/>
  <c r="E1798" i="5"/>
  <c r="G1798" i="5"/>
  <c r="B1799" i="5"/>
  <c r="C1799" i="5"/>
  <c r="D1799" i="5"/>
  <c r="H1799" i="5" s="1"/>
  <c r="E1799" i="5"/>
  <c r="G1799" i="5"/>
  <c r="B1800" i="5"/>
  <c r="C1800" i="5"/>
  <c r="D1800" i="5"/>
  <c r="H1800" i="5" s="1"/>
  <c r="E1800" i="5"/>
  <c r="G1800" i="5"/>
  <c r="B1801" i="5"/>
  <c r="C1801" i="5"/>
  <c r="D1801" i="5"/>
  <c r="H1801" i="5" s="1"/>
  <c r="E1801" i="5"/>
  <c r="G1801" i="5"/>
  <c r="B1802" i="5"/>
  <c r="C1802" i="5"/>
  <c r="D1802" i="5"/>
  <c r="H1802" i="5" s="1"/>
  <c r="E1802" i="5"/>
  <c r="G1802" i="5"/>
  <c r="B1803" i="5"/>
  <c r="C1803" i="5"/>
  <c r="D1803" i="5"/>
  <c r="H1803" i="5" s="1"/>
  <c r="E1803" i="5"/>
  <c r="G1803" i="5"/>
  <c r="B1804" i="5"/>
  <c r="C1804" i="5"/>
  <c r="D1804" i="5"/>
  <c r="H1804" i="5" s="1"/>
  <c r="E1804" i="5"/>
  <c r="G1804" i="5"/>
  <c r="B1805" i="5"/>
  <c r="C1805" i="5"/>
  <c r="D1805" i="5"/>
  <c r="H1805" i="5" s="1"/>
  <c r="E1805" i="5"/>
  <c r="G1805" i="5"/>
  <c r="B1806" i="5"/>
  <c r="C1806" i="5"/>
  <c r="D1806" i="5"/>
  <c r="H1806" i="5" s="1"/>
  <c r="E1806" i="5"/>
  <c r="G1806" i="5"/>
  <c r="B1807" i="5"/>
  <c r="C1807" i="5"/>
  <c r="D1807" i="5"/>
  <c r="H1807" i="5" s="1"/>
  <c r="E1807" i="5"/>
  <c r="G1807" i="5"/>
  <c r="B1808" i="5"/>
  <c r="C1808" i="5"/>
  <c r="D1808" i="5"/>
  <c r="H1808" i="5" s="1"/>
  <c r="E1808" i="5"/>
  <c r="G1808" i="5"/>
  <c r="B1809" i="5"/>
  <c r="C1809" i="5"/>
  <c r="D1809" i="5"/>
  <c r="H1809" i="5" s="1"/>
  <c r="E1809" i="5"/>
  <c r="G1809" i="5"/>
  <c r="B1810" i="5"/>
  <c r="C1810" i="5"/>
  <c r="D1810" i="5"/>
  <c r="H1810" i="5" s="1"/>
  <c r="E1810" i="5"/>
  <c r="G1810" i="5"/>
  <c r="B1811" i="5"/>
  <c r="C1811" i="5"/>
  <c r="D1811" i="5"/>
  <c r="H1811" i="5" s="1"/>
  <c r="E1811" i="5"/>
  <c r="G1811" i="5"/>
  <c r="B1812" i="5"/>
  <c r="C1812" i="5"/>
  <c r="D1812" i="5"/>
  <c r="H1812" i="5" s="1"/>
  <c r="E1812" i="5"/>
  <c r="G1812" i="5"/>
  <c r="B1813" i="5"/>
  <c r="C1813" i="5"/>
  <c r="D1813" i="5"/>
  <c r="H1813" i="5" s="1"/>
  <c r="E1813" i="5"/>
  <c r="G1813" i="5"/>
  <c r="B1814" i="5"/>
  <c r="C1814" i="5"/>
  <c r="D1814" i="5"/>
  <c r="H1814" i="5" s="1"/>
  <c r="E1814" i="5"/>
  <c r="G1814" i="5"/>
  <c r="B1815" i="5"/>
  <c r="C1815" i="5"/>
  <c r="D1815" i="5"/>
  <c r="H1815" i="5" s="1"/>
  <c r="E1815" i="5"/>
  <c r="G1815" i="5"/>
  <c r="B1816" i="5"/>
  <c r="C1816" i="5"/>
  <c r="D1816" i="5"/>
  <c r="H1816" i="5" s="1"/>
  <c r="E1816" i="5"/>
  <c r="G1816" i="5"/>
  <c r="B1817" i="5"/>
  <c r="C1817" i="5"/>
  <c r="D1817" i="5"/>
  <c r="H1817" i="5" s="1"/>
  <c r="E1817" i="5"/>
  <c r="G1817" i="5"/>
  <c r="B1818" i="5"/>
  <c r="C1818" i="5"/>
  <c r="D1818" i="5"/>
  <c r="H1818" i="5" s="1"/>
  <c r="E1818" i="5"/>
  <c r="G1818" i="5"/>
  <c r="B1819" i="5"/>
  <c r="C1819" i="5"/>
  <c r="D1819" i="5"/>
  <c r="H1819" i="5" s="1"/>
  <c r="E1819" i="5"/>
  <c r="G1819" i="5"/>
  <c r="B1820" i="5"/>
  <c r="C1820" i="5"/>
  <c r="D1820" i="5"/>
  <c r="H1820" i="5" s="1"/>
  <c r="E1820" i="5"/>
  <c r="G1820" i="5"/>
  <c r="B1821" i="5"/>
  <c r="C1821" i="5"/>
  <c r="D1821" i="5"/>
  <c r="H1821" i="5" s="1"/>
  <c r="E1821" i="5"/>
  <c r="G1821" i="5"/>
  <c r="B1822" i="5"/>
  <c r="C1822" i="5"/>
  <c r="D1822" i="5"/>
  <c r="H1822" i="5" s="1"/>
  <c r="E1822" i="5"/>
  <c r="G1822" i="5"/>
  <c r="B1823" i="5"/>
  <c r="C1823" i="5"/>
  <c r="D1823" i="5"/>
  <c r="H1823" i="5" s="1"/>
  <c r="E1823" i="5"/>
  <c r="G1823" i="5"/>
  <c r="B1824" i="5"/>
  <c r="C1824" i="5"/>
  <c r="D1824" i="5"/>
  <c r="H1824" i="5" s="1"/>
  <c r="E1824" i="5"/>
  <c r="G1824" i="5"/>
  <c r="B1825" i="5"/>
  <c r="C1825" i="5"/>
  <c r="D1825" i="5"/>
  <c r="H1825" i="5" s="1"/>
  <c r="E1825" i="5"/>
  <c r="G1825" i="5"/>
  <c r="B1826" i="5"/>
  <c r="C1826" i="5"/>
  <c r="D1826" i="5"/>
  <c r="H1826" i="5" s="1"/>
  <c r="E1826" i="5"/>
  <c r="G1826" i="5"/>
  <c r="B1827" i="5"/>
  <c r="C1827" i="5"/>
  <c r="D1827" i="5"/>
  <c r="H1827" i="5" s="1"/>
  <c r="E1827" i="5"/>
  <c r="G1827" i="5"/>
  <c r="B1828" i="5"/>
  <c r="C1828" i="5"/>
  <c r="D1828" i="5"/>
  <c r="H1828" i="5" s="1"/>
  <c r="E1828" i="5"/>
  <c r="G1828" i="5"/>
  <c r="B1829" i="5"/>
  <c r="C1829" i="5"/>
  <c r="D1829" i="5"/>
  <c r="H1829" i="5" s="1"/>
  <c r="E1829" i="5"/>
  <c r="G1829" i="5"/>
  <c r="B1830" i="5"/>
  <c r="C1830" i="5"/>
  <c r="D1830" i="5"/>
  <c r="H1830" i="5" s="1"/>
  <c r="E1830" i="5"/>
  <c r="G1830" i="5"/>
  <c r="B1831" i="5"/>
  <c r="C1831" i="5"/>
  <c r="D1831" i="5"/>
  <c r="H1831" i="5" s="1"/>
  <c r="E1831" i="5"/>
  <c r="G1831" i="5"/>
  <c r="B1832" i="5"/>
  <c r="C1832" i="5"/>
  <c r="D1832" i="5"/>
  <c r="H1832" i="5" s="1"/>
  <c r="E1832" i="5"/>
  <c r="G1832" i="5"/>
  <c r="B1833" i="5"/>
  <c r="C1833" i="5"/>
  <c r="D1833" i="5"/>
  <c r="H1833" i="5" s="1"/>
  <c r="E1833" i="5"/>
  <c r="G1833" i="5"/>
  <c r="B1834" i="5"/>
  <c r="C1834" i="5"/>
  <c r="D1834" i="5"/>
  <c r="H1834" i="5" s="1"/>
  <c r="E1834" i="5"/>
  <c r="G1834" i="5"/>
  <c r="B1835" i="5"/>
  <c r="C1835" i="5"/>
  <c r="D1835" i="5"/>
  <c r="H1835" i="5" s="1"/>
  <c r="E1835" i="5"/>
  <c r="G1835" i="5"/>
  <c r="B1836" i="5"/>
  <c r="C1836" i="5"/>
  <c r="D1836" i="5"/>
  <c r="H1836" i="5" s="1"/>
  <c r="E1836" i="5"/>
  <c r="G1836" i="5"/>
  <c r="B1837" i="5"/>
  <c r="C1837" i="5"/>
  <c r="D1837" i="5"/>
  <c r="H1837" i="5" s="1"/>
  <c r="E1837" i="5"/>
  <c r="G1837" i="5"/>
  <c r="B1838" i="5"/>
  <c r="C1838" i="5"/>
  <c r="D1838" i="5"/>
  <c r="H1838" i="5" s="1"/>
  <c r="E1838" i="5"/>
  <c r="G1838" i="5"/>
  <c r="B1839" i="5"/>
  <c r="C1839" i="5"/>
  <c r="D1839" i="5"/>
  <c r="H1839" i="5" s="1"/>
  <c r="E1839" i="5"/>
  <c r="G1839" i="5"/>
  <c r="B1840" i="5"/>
  <c r="C1840" i="5"/>
  <c r="D1840" i="5"/>
  <c r="H1840" i="5" s="1"/>
  <c r="E1840" i="5"/>
  <c r="G1840" i="5"/>
  <c r="B1841" i="5"/>
  <c r="C1841" i="5"/>
  <c r="D1841" i="5"/>
  <c r="H1841" i="5" s="1"/>
  <c r="E1841" i="5"/>
  <c r="G1841" i="5"/>
  <c r="B1842" i="5"/>
  <c r="C1842" i="5"/>
  <c r="D1842" i="5"/>
  <c r="H1842" i="5" s="1"/>
  <c r="E1842" i="5"/>
  <c r="G1842" i="5"/>
  <c r="B1843" i="5"/>
  <c r="C1843" i="5"/>
  <c r="D1843" i="5"/>
  <c r="H1843" i="5" s="1"/>
  <c r="E1843" i="5"/>
  <c r="G1843" i="5"/>
  <c r="B1844" i="5"/>
  <c r="C1844" i="5"/>
  <c r="D1844" i="5"/>
  <c r="H1844" i="5" s="1"/>
  <c r="E1844" i="5"/>
  <c r="G1844" i="5"/>
  <c r="B1845" i="5"/>
  <c r="C1845" i="5"/>
  <c r="D1845" i="5"/>
  <c r="H1845" i="5" s="1"/>
  <c r="E1845" i="5"/>
  <c r="G1845" i="5"/>
  <c r="B1846" i="5"/>
  <c r="C1846" i="5"/>
  <c r="D1846" i="5"/>
  <c r="H1846" i="5" s="1"/>
  <c r="E1846" i="5"/>
  <c r="G1846" i="5"/>
  <c r="B1847" i="5"/>
  <c r="C1847" i="5"/>
  <c r="D1847" i="5"/>
  <c r="H1847" i="5" s="1"/>
  <c r="E1847" i="5"/>
  <c r="G1847" i="5"/>
  <c r="B1848" i="5"/>
  <c r="C1848" i="5"/>
  <c r="D1848" i="5"/>
  <c r="H1848" i="5" s="1"/>
  <c r="E1848" i="5"/>
  <c r="G1848" i="5"/>
  <c r="B1849" i="5"/>
  <c r="C1849" i="5"/>
  <c r="D1849" i="5"/>
  <c r="H1849" i="5" s="1"/>
  <c r="E1849" i="5"/>
  <c r="G1849" i="5"/>
  <c r="B1850" i="5"/>
  <c r="C1850" i="5"/>
  <c r="D1850" i="5"/>
  <c r="H1850" i="5" s="1"/>
  <c r="E1850" i="5"/>
  <c r="G1850" i="5"/>
  <c r="B1851" i="5"/>
  <c r="C1851" i="5"/>
  <c r="D1851" i="5"/>
  <c r="H1851" i="5" s="1"/>
  <c r="E1851" i="5"/>
  <c r="G1851" i="5"/>
  <c r="B1852" i="5"/>
  <c r="C1852" i="5"/>
  <c r="D1852" i="5"/>
  <c r="H1852" i="5" s="1"/>
  <c r="E1852" i="5"/>
  <c r="G1852" i="5"/>
  <c r="B1853" i="5"/>
  <c r="C1853" i="5"/>
  <c r="D1853" i="5"/>
  <c r="H1853" i="5" s="1"/>
  <c r="E1853" i="5"/>
  <c r="G1853" i="5"/>
  <c r="B1854" i="5"/>
  <c r="C1854" i="5"/>
  <c r="D1854" i="5"/>
  <c r="H1854" i="5" s="1"/>
  <c r="E1854" i="5"/>
  <c r="G1854" i="5"/>
  <c r="B1855" i="5"/>
  <c r="C1855" i="5"/>
  <c r="D1855" i="5"/>
  <c r="H1855" i="5" s="1"/>
  <c r="E1855" i="5"/>
  <c r="G1855" i="5"/>
  <c r="B1856" i="5"/>
  <c r="C1856" i="5"/>
  <c r="D1856" i="5"/>
  <c r="H1856" i="5" s="1"/>
  <c r="E1856" i="5"/>
  <c r="G1856" i="5"/>
  <c r="B1857" i="5"/>
  <c r="C1857" i="5"/>
  <c r="D1857" i="5"/>
  <c r="H1857" i="5" s="1"/>
  <c r="E1857" i="5"/>
  <c r="G1857" i="5"/>
  <c r="B1858" i="5"/>
  <c r="C1858" i="5"/>
  <c r="D1858" i="5"/>
  <c r="H1858" i="5" s="1"/>
  <c r="E1858" i="5"/>
  <c r="G1858" i="5"/>
  <c r="B1859" i="5"/>
  <c r="C1859" i="5"/>
  <c r="D1859" i="5"/>
  <c r="H1859" i="5" s="1"/>
  <c r="E1859" i="5"/>
  <c r="G1859" i="5"/>
  <c r="B1860" i="5"/>
  <c r="C1860" i="5"/>
  <c r="D1860" i="5"/>
  <c r="H1860" i="5" s="1"/>
  <c r="E1860" i="5"/>
  <c r="G1860" i="5"/>
  <c r="B1861" i="5"/>
  <c r="C1861" i="5"/>
  <c r="D1861" i="5"/>
  <c r="H1861" i="5" s="1"/>
  <c r="E1861" i="5"/>
  <c r="G1861" i="5"/>
  <c r="B1862" i="5"/>
  <c r="C1862" i="5"/>
  <c r="D1862" i="5"/>
  <c r="H1862" i="5" s="1"/>
  <c r="E1862" i="5"/>
  <c r="G1862" i="5"/>
  <c r="B1863" i="5"/>
  <c r="C1863" i="5"/>
  <c r="D1863" i="5"/>
  <c r="H1863" i="5" s="1"/>
  <c r="E1863" i="5"/>
  <c r="G1863" i="5"/>
  <c r="B1864" i="5"/>
  <c r="C1864" i="5"/>
  <c r="D1864" i="5"/>
  <c r="H1864" i="5" s="1"/>
  <c r="E1864" i="5"/>
  <c r="G1864" i="5"/>
  <c r="B1865" i="5"/>
  <c r="C1865" i="5"/>
  <c r="D1865" i="5"/>
  <c r="H1865" i="5" s="1"/>
  <c r="E1865" i="5"/>
  <c r="G1865" i="5"/>
  <c r="B1866" i="5"/>
  <c r="C1866" i="5"/>
  <c r="D1866" i="5"/>
  <c r="H1866" i="5" s="1"/>
  <c r="E1866" i="5"/>
  <c r="G1866" i="5"/>
  <c r="B1867" i="5"/>
  <c r="C1867" i="5"/>
  <c r="D1867" i="5"/>
  <c r="H1867" i="5" s="1"/>
  <c r="E1867" i="5"/>
  <c r="G1867" i="5"/>
  <c r="B1868" i="5"/>
  <c r="C1868" i="5"/>
  <c r="D1868" i="5"/>
  <c r="H1868" i="5" s="1"/>
  <c r="E1868" i="5"/>
  <c r="G1868" i="5"/>
  <c r="B1869" i="5"/>
  <c r="C1869" i="5"/>
  <c r="D1869" i="5"/>
  <c r="H1869" i="5" s="1"/>
  <c r="E1869" i="5"/>
  <c r="G1869" i="5"/>
  <c r="B1870" i="5"/>
  <c r="C1870" i="5"/>
  <c r="D1870" i="5"/>
  <c r="H1870" i="5" s="1"/>
  <c r="E1870" i="5"/>
  <c r="G1870" i="5"/>
  <c r="B1871" i="5"/>
  <c r="C1871" i="5"/>
  <c r="D1871" i="5"/>
  <c r="H1871" i="5" s="1"/>
  <c r="E1871" i="5"/>
  <c r="G1871" i="5"/>
  <c r="B1872" i="5"/>
  <c r="C1872" i="5"/>
  <c r="D1872" i="5"/>
  <c r="H1872" i="5" s="1"/>
  <c r="E1872" i="5"/>
  <c r="G1872" i="5"/>
  <c r="B1873" i="5"/>
  <c r="C1873" i="5"/>
  <c r="D1873" i="5"/>
  <c r="H1873" i="5" s="1"/>
  <c r="E1873" i="5"/>
  <c r="G1873" i="5"/>
  <c r="B1874" i="5"/>
  <c r="C1874" i="5"/>
  <c r="D1874" i="5"/>
  <c r="H1874" i="5" s="1"/>
  <c r="E1874" i="5"/>
  <c r="G1874" i="5"/>
  <c r="B1875" i="5"/>
  <c r="C1875" i="5"/>
  <c r="D1875" i="5"/>
  <c r="H1875" i="5" s="1"/>
  <c r="E1875" i="5"/>
  <c r="G1875" i="5"/>
  <c r="B1876" i="5"/>
  <c r="C1876" i="5"/>
  <c r="D1876" i="5"/>
  <c r="H1876" i="5" s="1"/>
  <c r="E1876" i="5"/>
  <c r="G1876" i="5"/>
  <c r="B1877" i="5"/>
  <c r="C1877" i="5"/>
  <c r="D1877" i="5"/>
  <c r="H1877" i="5" s="1"/>
  <c r="E1877" i="5"/>
  <c r="G1877" i="5"/>
  <c r="B1878" i="5"/>
  <c r="C1878" i="5"/>
  <c r="D1878" i="5"/>
  <c r="H1878" i="5" s="1"/>
  <c r="E1878" i="5"/>
  <c r="G1878" i="5"/>
  <c r="B1879" i="5"/>
  <c r="C1879" i="5"/>
  <c r="D1879" i="5"/>
  <c r="H1879" i="5" s="1"/>
  <c r="E1879" i="5"/>
  <c r="G1879" i="5"/>
  <c r="B1880" i="5"/>
  <c r="C1880" i="5"/>
  <c r="D1880" i="5"/>
  <c r="H1880" i="5" s="1"/>
  <c r="E1880" i="5"/>
  <c r="G1880" i="5"/>
  <c r="B1881" i="5"/>
  <c r="C1881" i="5"/>
  <c r="D1881" i="5"/>
  <c r="H1881" i="5" s="1"/>
  <c r="E1881" i="5"/>
  <c r="G1881" i="5"/>
  <c r="B1882" i="5"/>
  <c r="C1882" i="5"/>
  <c r="D1882" i="5"/>
  <c r="H1882" i="5" s="1"/>
  <c r="E1882" i="5"/>
  <c r="G1882" i="5"/>
  <c r="B1883" i="5"/>
  <c r="C1883" i="5"/>
  <c r="D1883" i="5"/>
  <c r="H1883" i="5" s="1"/>
  <c r="E1883" i="5"/>
  <c r="G1883" i="5"/>
  <c r="B1884" i="5"/>
  <c r="C1884" i="5"/>
  <c r="D1884" i="5"/>
  <c r="H1884" i="5" s="1"/>
  <c r="E1884" i="5"/>
  <c r="G1884" i="5"/>
  <c r="B1885" i="5"/>
  <c r="C1885" i="5"/>
  <c r="D1885" i="5"/>
  <c r="H1885" i="5" s="1"/>
  <c r="E1885" i="5"/>
  <c r="G1885" i="5"/>
  <c r="B1886" i="5"/>
  <c r="C1886" i="5"/>
  <c r="D1886" i="5"/>
  <c r="H1886" i="5" s="1"/>
  <c r="E1886" i="5"/>
  <c r="G1886" i="5"/>
  <c r="B1887" i="5"/>
  <c r="C1887" i="5"/>
  <c r="D1887" i="5"/>
  <c r="H1887" i="5" s="1"/>
  <c r="E1887" i="5"/>
  <c r="G1887" i="5"/>
  <c r="B1888" i="5"/>
  <c r="C1888" i="5"/>
  <c r="D1888" i="5"/>
  <c r="H1888" i="5" s="1"/>
  <c r="E1888" i="5"/>
  <c r="G1888" i="5"/>
  <c r="B1889" i="5"/>
  <c r="C1889" i="5"/>
  <c r="D1889" i="5"/>
  <c r="H1889" i="5" s="1"/>
  <c r="E1889" i="5"/>
  <c r="G1889" i="5"/>
  <c r="B1890" i="5"/>
  <c r="C1890" i="5"/>
  <c r="D1890" i="5"/>
  <c r="H1890" i="5" s="1"/>
  <c r="E1890" i="5"/>
  <c r="G1890" i="5"/>
  <c r="B1891" i="5"/>
  <c r="C1891" i="5"/>
  <c r="D1891" i="5"/>
  <c r="H1891" i="5" s="1"/>
  <c r="E1891" i="5"/>
  <c r="G1891" i="5"/>
  <c r="B1892" i="5"/>
  <c r="C1892" i="5"/>
  <c r="D1892" i="5"/>
  <c r="H1892" i="5" s="1"/>
  <c r="E1892" i="5"/>
  <c r="G1892" i="5"/>
  <c r="B1893" i="5"/>
  <c r="C1893" i="5"/>
  <c r="D1893" i="5"/>
  <c r="H1893" i="5" s="1"/>
  <c r="E1893" i="5"/>
  <c r="G1893" i="5"/>
  <c r="B1894" i="5"/>
  <c r="C1894" i="5"/>
  <c r="D1894" i="5"/>
  <c r="H1894" i="5" s="1"/>
  <c r="E1894" i="5"/>
  <c r="G1894" i="5"/>
  <c r="B1895" i="5"/>
  <c r="C1895" i="5"/>
  <c r="D1895" i="5"/>
  <c r="H1895" i="5" s="1"/>
  <c r="E1895" i="5"/>
  <c r="G1895" i="5"/>
  <c r="B1896" i="5"/>
  <c r="C1896" i="5"/>
  <c r="D1896" i="5"/>
  <c r="H1896" i="5" s="1"/>
  <c r="E1896" i="5"/>
  <c r="G1896" i="5"/>
  <c r="B1897" i="5"/>
  <c r="C1897" i="5"/>
  <c r="D1897" i="5"/>
  <c r="H1897" i="5" s="1"/>
  <c r="E1897" i="5"/>
  <c r="G1897" i="5"/>
  <c r="B1898" i="5"/>
  <c r="C1898" i="5"/>
  <c r="D1898" i="5"/>
  <c r="H1898" i="5" s="1"/>
  <c r="E1898" i="5"/>
  <c r="G1898" i="5"/>
  <c r="B1899" i="5"/>
  <c r="C1899" i="5"/>
  <c r="D1899" i="5"/>
  <c r="H1899" i="5" s="1"/>
  <c r="E1899" i="5"/>
  <c r="G1899" i="5"/>
  <c r="B1900" i="5"/>
  <c r="C1900" i="5"/>
  <c r="D1900" i="5"/>
  <c r="H1900" i="5" s="1"/>
  <c r="E1900" i="5"/>
  <c r="G1900" i="5"/>
  <c r="B1901" i="5"/>
  <c r="C1901" i="5"/>
  <c r="D1901" i="5"/>
  <c r="H1901" i="5" s="1"/>
  <c r="E1901" i="5"/>
  <c r="G1901" i="5"/>
  <c r="B1902" i="5"/>
  <c r="C1902" i="5"/>
  <c r="D1902" i="5"/>
  <c r="H1902" i="5" s="1"/>
  <c r="E1902" i="5"/>
  <c r="G1902" i="5"/>
  <c r="B1903" i="5"/>
  <c r="C1903" i="5"/>
  <c r="D1903" i="5"/>
  <c r="H1903" i="5" s="1"/>
  <c r="E1903" i="5"/>
  <c r="G1903" i="5"/>
  <c r="B1904" i="5"/>
  <c r="C1904" i="5"/>
  <c r="D1904" i="5"/>
  <c r="H1904" i="5" s="1"/>
  <c r="E1904" i="5"/>
  <c r="G1904" i="5"/>
  <c r="B1905" i="5"/>
  <c r="C1905" i="5"/>
  <c r="D1905" i="5"/>
  <c r="H1905" i="5" s="1"/>
  <c r="E1905" i="5"/>
  <c r="G1905" i="5"/>
  <c r="B1906" i="5"/>
  <c r="C1906" i="5"/>
  <c r="D1906" i="5"/>
  <c r="H1906" i="5" s="1"/>
  <c r="E1906" i="5"/>
  <c r="G1906" i="5"/>
  <c r="B1907" i="5"/>
  <c r="C1907" i="5"/>
  <c r="D1907" i="5"/>
  <c r="H1907" i="5" s="1"/>
  <c r="E1907" i="5"/>
  <c r="G1907" i="5"/>
  <c r="B1908" i="5"/>
  <c r="C1908" i="5"/>
  <c r="D1908" i="5"/>
  <c r="H1908" i="5" s="1"/>
  <c r="E1908" i="5"/>
  <c r="G1908" i="5"/>
  <c r="B1909" i="5"/>
  <c r="C1909" i="5"/>
  <c r="D1909" i="5"/>
  <c r="H1909" i="5" s="1"/>
  <c r="E1909" i="5"/>
  <c r="G1909" i="5"/>
  <c r="B1910" i="5"/>
  <c r="C1910" i="5"/>
  <c r="D1910" i="5"/>
  <c r="H1910" i="5" s="1"/>
  <c r="E1910" i="5"/>
  <c r="G1910" i="5"/>
  <c r="B1911" i="5"/>
  <c r="C1911" i="5"/>
  <c r="D1911" i="5"/>
  <c r="H1911" i="5" s="1"/>
  <c r="E1911" i="5"/>
  <c r="G1911" i="5"/>
  <c r="B1912" i="5"/>
  <c r="C1912" i="5"/>
  <c r="D1912" i="5"/>
  <c r="H1912" i="5" s="1"/>
  <c r="E1912" i="5"/>
  <c r="G1912" i="5"/>
  <c r="B1913" i="5"/>
  <c r="C1913" i="5"/>
  <c r="D1913" i="5"/>
  <c r="H1913" i="5" s="1"/>
  <c r="E1913" i="5"/>
  <c r="G1913" i="5"/>
  <c r="B1914" i="5"/>
  <c r="C1914" i="5"/>
  <c r="D1914" i="5"/>
  <c r="H1914" i="5" s="1"/>
  <c r="E1914" i="5"/>
  <c r="G1914" i="5"/>
  <c r="B1915" i="5"/>
  <c r="C1915" i="5"/>
  <c r="D1915" i="5"/>
  <c r="H1915" i="5" s="1"/>
  <c r="E1915" i="5"/>
  <c r="G1915" i="5"/>
  <c r="B1916" i="5"/>
  <c r="C1916" i="5"/>
  <c r="D1916" i="5"/>
  <c r="H1916" i="5" s="1"/>
  <c r="E1916" i="5"/>
  <c r="G1916" i="5"/>
  <c r="B1917" i="5"/>
  <c r="C1917" i="5"/>
  <c r="D1917" i="5"/>
  <c r="H1917" i="5" s="1"/>
  <c r="E1917" i="5"/>
  <c r="G1917" i="5"/>
  <c r="B1918" i="5"/>
  <c r="C1918" i="5"/>
  <c r="D1918" i="5"/>
  <c r="H1918" i="5" s="1"/>
  <c r="E1918" i="5"/>
  <c r="G1918" i="5"/>
  <c r="B1919" i="5"/>
  <c r="C1919" i="5"/>
  <c r="D1919" i="5"/>
  <c r="H1919" i="5" s="1"/>
  <c r="E1919" i="5"/>
  <c r="G1919" i="5"/>
  <c r="B1920" i="5"/>
  <c r="C1920" i="5"/>
  <c r="D1920" i="5"/>
  <c r="H1920" i="5" s="1"/>
  <c r="E1920" i="5"/>
  <c r="G1920" i="5"/>
  <c r="B1921" i="5"/>
  <c r="C1921" i="5"/>
  <c r="D1921" i="5"/>
  <c r="H1921" i="5" s="1"/>
  <c r="E1921" i="5"/>
  <c r="G1921" i="5"/>
  <c r="B1922" i="5"/>
  <c r="C1922" i="5"/>
  <c r="D1922" i="5"/>
  <c r="H1922" i="5" s="1"/>
  <c r="E1922" i="5"/>
  <c r="G1922" i="5"/>
  <c r="B1923" i="5"/>
  <c r="C1923" i="5"/>
  <c r="D1923" i="5"/>
  <c r="H1923" i="5" s="1"/>
  <c r="E1923" i="5"/>
  <c r="G1923" i="5"/>
  <c r="B1924" i="5"/>
  <c r="C1924" i="5"/>
  <c r="D1924" i="5"/>
  <c r="H1924" i="5" s="1"/>
  <c r="E1924" i="5"/>
  <c r="G1924" i="5"/>
  <c r="B1925" i="5"/>
  <c r="C1925" i="5"/>
  <c r="D1925" i="5"/>
  <c r="H1925" i="5" s="1"/>
  <c r="E1925" i="5"/>
  <c r="G1925" i="5"/>
  <c r="B1926" i="5"/>
  <c r="C1926" i="5"/>
  <c r="D1926" i="5"/>
  <c r="H1926" i="5" s="1"/>
  <c r="E1926" i="5"/>
  <c r="G1926" i="5"/>
  <c r="B1927" i="5"/>
  <c r="C1927" i="5"/>
  <c r="D1927" i="5"/>
  <c r="H1927" i="5" s="1"/>
  <c r="E1927" i="5"/>
  <c r="G1927" i="5"/>
  <c r="B1928" i="5"/>
  <c r="C1928" i="5"/>
  <c r="D1928" i="5"/>
  <c r="H1928" i="5" s="1"/>
  <c r="E1928" i="5"/>
  <c r="G1928" i="5"/>
  <c r="B1929" i="5"/>
  <c r="C1929" i="5"/>
  <c r="D1929" i="5"/>
  <c r="H1929" i="5" s="1"/>
  <c r="E1929" i="5"/>
  <c r="G1929" i="5"/>
  <c r="B1930" i="5"/>
  <c r="C1930" i="5"/>
  <c r="D1930" i="5"/>
  <c r="H1930" i="5" s="1"/>
  <c r="E1930" i="5"/>
  <c r="G1930" i="5"/>
  <c r="B1931" i="5"/>
  <c r="C1931" i="5"/>
  <c r="D1931" i="5"/>
  <c r="H1931" i="5" s="1"/>
  <c r="E1931" i="5"/>
  <c r="G1931" i="5"/>
  <c r="B1932" i="5"/>
  <c r="C1932" i="5"/>
  <c r="D1932" i="5"/>
  <c r="H1932" i="5" s="1"/>
  <c r="E1932" i="5"/>
  <c r="G1932" i="5"/>
  <c r="B1933" i="5"/>
  <c r="C1933" i="5"/>
  <c r="D1933" i="5"/>
  <c r="H1933" i="5" s="1"/>
  <c r="E1933" i="5"/>
  <c r="G1933" i="5"/>
  <c r="B1934" i="5"/>
  <c r="C1934" i="5"/>
  <c r="D1934" i="5"/>
  <c r="H1934" i="5" s="1"/>
  <c r="E1934" i="5"/>
  <c r="G1934" i="5"/>
  <c r="B1935" i="5"/>
  <c r="C1935" i="5"/>
  <c r="D1935" i="5"/>
  <c r="H1935" i="5" s="1"/>
  <c r="E1935" i="5"/>
  <c r="G1935" i="5"/>
  <c r="B1936" i="5"/>
  <c r="C1936" i="5"/>
  <c r="D1936" i="5"/>
  <c r="H1936" i="5" s="1"/>
  <c r="E1936" i="5"/>
  <c r="G1936" i="5"/>
  <c r="B1937" i="5"/>
  <c r="C1937" i="5"/>
  <c r="D1937" i="5"/>
  <c r="H1937" i="5" s="1"/>
  <c r="E1937" i="5"/>
  <c r="G1937" i="5"/>
  <c r="B1938" i="5"/>
  <c r="C1938" i="5"/>
  <c r="D1938" i="5"/>
  <c r="H1938" i="5" s="1"/>
  <c r="E1938" i="5"/>
  <c r="G1938" i="5"/>
  <c r="B1939" i="5"/>
  <c r="C1939" i="5"/>
  <c r="D1939" i="5"/>
  <c r="H1939" i="5" s="1"/>
  <c r="E1939" i="5"/>
  <c r="G1939" i="5"/>
  <c r="B1940" i="5"/>
  <c r="C1940" i="5"/>
  <c r="D1940" i="5"/>
  <c r="H1940" i="5" s="1"/>
  <c r="E1940" i="5"/>
  <c r="G1940" i="5"/>
  <c r="B1941" i="5"/>
  <c r="C1941" i="5"/>
  <c r="D1941" i="5"/>
  <c r="H1941" i="5" s="1"/>
  <c r="E1941" i="5"/>
  <c r="G1941" i="5"/>
  <c r="B1942" i="5"/>
  <c r="C1942" i="5"/>
  <c r="D1942" i="5"/>
  <c r="H1942" i="5" s="1"/>
  <c r="E1942" i="5"/>
  <c r="G1942" i="5"/>
  <c r="B1943" i="5"/>
  <c r="C1943" i="5"/>
  <c r="D1943" i="5"/>
  <c r="H1943" i="5" s="1"/>
  <c r="E1943" i="5"/>
  <c r="G1943" i="5"/>
  <c r="B1944" i="5"/>
  <c r="C1944" i="5"/>
  <c r="D1944" i="5"/>
  <c r="H1944" i="5" s="1"/>
  <c r="E1944" i="5"/>
  <c r="G1944" i="5"/>
  <c r="B1945" i="5"/>
  <c r="C1945" i="5"/>
  <c r="D1945" i="5"/>
  <c r="H1945" i="5" s="1"/>
  <c r="E1945" i="5"/>
  <c r="G1945" i="5"/>
  <c r="B1946" i="5"/>
  <c r="C1946" i="5"/>
  <c r="D1946" i="5"/>
  <c r="H1946" i="5" s="1"/>
  <c r="E1946" i="5"/>
  <c r="G1946" i="5"/>
  <c r="B1947" i="5"/>
  <c r="C1947" i="5"/>
  <c r="D1947" i="5"/>
  <c r="H1947" i="5" s="1"/>
  <c r="E1947" i="5"/>
  <c r="G1947" i="5"/>
  <c r="B1948" i="5"/>
  <c r="C1948" i="5"/>
  <c r="D1948" i="5"/>
  <c r="H1948" i="5" s="1"/>
  <c r="E1948" i="5"/>
  <c r="G1948" i="5"/>
  <c r="B1949" i="5"/>
  <c r="C1949" i="5"/>
  <c r="D1949" i="5"/>
  <c r="H1949" i="5" s="1"/>
  <c r="E1949" i="5"/>
  <c r="G1949" i="5"/>
  <c r="B1950" i="5"/>
  <c r="C1950" i="5"/>
  <c r="D1950" i="5"/>
  <c r="H1950" i="5" s="1"/>
  <c r="E1950" i="5"/>
  <c r="G1950" i="5"/>
  <c r="B1951" i="5"/>
  <c r="C1951" i="5"/>
  <c r="D1951" i="5"/>
  <c r="H1951" i="5" s="1"/>
  <c r="E1951" i="5"/>
  <c r="G1951" i="5"/>
  <c r="B1952" i="5"/>
  <c r="C1952" i="5"/>
  <c r="D1952" i="5"/>
  <c r="H1952" i="5" s="1"/>
  <c r="E1952" i="5"/>
  <c r="G1952" i="5"/>
  <c r="B1953" i="5"/>
  <c r="C1953" i="5"/>
  <c r="D1953" i="5"/>
  <c r="H1953" i="5" s="1"/>
  <c r="E1953" i="5"/>
  <c r="G1953" i="5"/>
  <c r="B1954" i="5"/>
  <c r="C1954" i="5"/>
  <c r="D1954" i="5"/>
  <c r="H1954" i="5" s="1"/>
  <c r="E1954" i="5"/>
  <c r="G1954" i="5"/>
  <c r="B1955" i="5"/>
  <c r="C1955" i="5"/>
  <c r="D1955" i="5"/>
  <c r="H1955" i="5" s="1"/>
  <c r="E1955" i="5"/>
  <c r="G1955" i="5"/>
  <c r="B1956" i="5"/>
  <c r="C1956" i="5"/>
  <c r="D1956" i="5"/>
  <c r="H1956" i="5" s="1"/>
  <c r="E1956" i="5"/>
  <c r="G1956" i="5"/>
  <c r="B1957" i="5"/>
  <c r="C1957" i="5"/>
  <c r="D1957" i="5"/>
  <c r="H1957" i="5" s="1"/>
  <c r="E1957" i="5"/>
  <c r="G1957" i="5"/>
  <c r="B1958" i="5"/>
  <c r="C1958" i="5"/>
  <c r="D1958" i="5"/>
  <c r="H1958" i="5" s="1"/>
  <c r="E1958" i="5"/>
  <c r="G1958" i="5"/>
  <c r="B1959" i="5"/>
  <c r="C1959" i="5"/>
  <c r="D1959" i="5"/>
  <c r="H1959" i="5" s="1"/>
  <c r="E1959" i="5"/>
  <c r="G1959" i="5"/>
  <c r="B1960" i="5"/>
  <c r="C1960" i="5"/>
  <c r="D1960" i="5"/>
  <c r="H1960" i="5" s="1"/>
  <c r="E1960" i="5"/>
  <c r="G1960" i="5"/>
  <c r="B1961" i="5"/>
  <c r="C1961" i="5"/>
  <c r="D1961" i="5"/>
  <c r="H1961" i="5" s="1"/>
  <c r="E1961" i="5"/>
  <c r="G1961" i="5"/>
  <c r="B1962" i="5"/>
  <c r="C1962" i="5"/>
  <c r="D1962" i="5"/>
  <c r="H1962" i="5" s="1"/>
  <c r="E1962" i="5"/>
  <c r="G1962" i="5"/>
  <c r="B1963" i="5"/>
  <c r="C1963" i="5"/>
  <c r="D1963" i="5"/>
  <c r="H1963" i="5" s="1"/>
  <c r="E1963" i="5"/>
  <c r="G1963" i="5"/>
  <c r="B1964" i="5"/>
  <c r="C1964" i="5"/>
  <c r="D1964" i="5"/>
  <c r="H1964" i="5" s="1"/>
  <c r="E1964" i="5"/>
  <c r="G1964" i="5"/>
  <c r="B1965" i="5"/>
  <c r="C1965" i="5"/>
  <c r="D1965" i="5"/>
  <c r="H1965" i="5" s="1"/>
  <c r="E1965" i="5"/>
  <c r="G1965" i="5"/>
  <c r="B1966" i="5"/>
  <c r="C1966" i="5"/>
  <c r="D1966" i="5"/>
  <c r="H1966" i="5" s="1"/>
  <c r="E1966" i="5"/>
  <c r="G1966" i="5"/>
  <c r="B1967" i="5"/>
  <c r="C1967" i="5"/>
  <c r="D1967" i="5"/>
  <c r="H1967" i="5" s="1"/>
  <c r="E1967" i="5"/>
  <c r="G1967" i="5"/>
  <c r="B1968" i="5"/>
  <c r="C1968" i="5"/>
  <c r="D1968" i="5"/>
  <c r="H1968" i="5" s="1"/>
  <c r="E1968" i="5"/>
  <c r="G1968" i="5"/>
  <c r="B1969" i="5"/>
  <c r="C1969" i="5"/>
  <c r="D1969" i="5"/>
  <c r="H1969" i="5" s="1"/>
  <c r="E1969" i="5"/>
  <c r="G1969" i="5"/>
  <c r="B1970" i="5"/>
  <c r="C1970" i="5"/>
  <c r="D1970" i="5"/>
  <c r="H1970" i="5" s="1"/>
  <c r="E1970" i="5"/>
  <c r="G1970" i="5"/>
  <c r="B1971" i="5"/>
  <c r="C1971" i="5"/>
  <c r="D1971" i="5"/>
  <c r="H1971" i="5" s="1"/>
  <c r="E1971" i="5"/>
  <c r="G1971" i="5"/>
  <c r="B1972" i="5"/>
  <c r="C1972" i="5"/>
  <c r="D1972" i="5"/>
  <c r="H1972" i="5" s="1"/>
  <c r="E1972" i="5"/>
  <c r="G1972" i="5"/>
  <c r="B1973" i="5"/>
  <c r="C1973" i="5"/>
  <c r="D1973" i="5"/>
  <c r="H1973" i="5" s="1"/>
  <c r="E1973" i="5"/>
  <c r="G1973" i="5"/>
  <c r="B1974" i="5"/>
  <c r="C1974" i="5"/>
  <c r="D1974" i="5"/>
  <c r="H1974" i="5" s="1"/>
  <c r="E1974" i="5"/>
  <c r="G1974" i="5"/>
  <c r="B1975" i="5"/>
  <c r="C1975" i="5"/>
  <c r="D1975" i="5"/>
  <c r="H1975" i="5" s="1"/>
  <c r="E1975" i="5"/>
  <c r="G1975" i="5"/>
  <c r="B1976" i="5"/>
  <c r="C1976" i="5"/>
  <c r="D1976" i="5"/>
  <c r="H1976" i="5" s="1"/>
  <c r="E1976" i="5"/>
  <c r="G1976" i="5"/>
  <c r="B1977" i="5"/>
  <c r="C1977" i="5"/>
  <c r="D1977" i="5"/>
  <c r="H1977" i="5" s="1"/>
  <c r="E1977" i="5"/>
  <c r="G1977" i="5"/>
  <c r="B1978" i="5"/>
  <c r="C1978" i="5"/>
  <c r="D1978" i="5"/>
  <c r="H1978" i="5" s="1"/>
  <c r="E1978" i="5"/>
  <c r="G1978" i="5"/>
  <c r="B1979" i="5"/>
  <c r="C1979" i="5"/>
  <c r="D1979" i="5"/>
  <c r="H1979" i="5" s="1"/>
  <c r="E1979" i="5"/>
  <c r="G1979" i="5"/>
  <c r="B1980" i="5"/>
  <c r="C1980" i="5"/>
  <c r="D1980" i="5"/>
  <c r="H1980" i="5" s="1"/>
  <c r="E1980" i="5"/>
  <c r="G1980" i="5"/>
  <c r="B1981" i="5"/>
  <c r="C1981" i="5"/>
  <c r="D1981" i="5"/>
  <c r="H1981" i="5" s="1"/>
  <c r="E1981" i="5"/>
  <c r="G1981" i="5"/>
  <c r="B1982" i="5"/>
  <c r="C1982" i="5"/>
  <c r="D1982" i="5"/>
  <c r="H1982" i="5" s="1"/>
  <c r="E1982" i="5"/>
  <c r="G1982" i="5"/>
  <c r="B1983" i="5"/>
  <c r="C1983" i="5"/>
  <c r="D1983" i="5"/>
  <c r="H1983" i="5" s="1"/>
  <c r="E1983" i="5"/>
  <c r="G1983" i="5"/>
  <c r="B1984" i="5"/>
  <c r="C1984" i="5"/>
  <c r="D1984" i="5"/>
  <c r="H1984" i="5" s="1"/>
  <c r="E1984" i="5"/>
  <c r="G1984" i="5"/>
  <c r="B1985" i="5"/>
  <c r="C1985" i="5"/>
  <c r="D1985" i="5"/>
  <c r="H1985" i="5" s="1"/>
  <c r="E1985" i="5"/>
  <c r="G1985" i="5"/>
  <c r="B1986" i="5"/>
  <c r="C1986" i="5"/>
  <c r="D1986" i="5"/>
  <c r="H1986" i="5" s="1"/>
  <c r="E1986" i="5"/>
  <c r="G1986" i="5"/>
  <c r="B1987" i="5"/>
  <c r="C1987" i="5"/>
  <c r="D1987" i="5"/>
  <c r="H1987" i="5" s="1"/>
  <c r="E1987" i="5"/>
  <c r="G1987" i="5"/>
  <c r="B1988" i="5"/>
  <c r="C1988" i="5"/>
  <c r="D1988" i="5"/>
  <c r="H1988" i="5" s="1"/>
  <c r="E1988" i="5"/>
  <c r="G1988" i="5"/>
  <c r="B1989" i="5"/>
  <c r="C1989" i="5"/>
  <c r="D1989" i="5"/>
  <c r="H1989" i="5" s="1"/>
  <c r="E1989" i="5"/>
  <c r="G1989" i="5"/>
  <c r="B1990" i="5"/>
  <c r="C1990" i="5"/>
  <c r="D1990" i="5"/>
  <c r="H1990" i="5" s="1"/>
  <c r="E1990" i="5"/>
  <c r="G1990" i="5"/>
  <c r="B1991" i="5"/>
  <c r="C1991" i="5"/>
  <c r="D1991" i="5"/>
  <c r="H1991" i="5" s="1"/>
  <c r="E1991" i="5"/>
  <c r="G1991" i="5"/>
  <c r="B1992" i="5"/>
  <c r="C1992" i="5"/>
  <c r="D1992" i="5"/>
  <c r="H1992" i="5" s="1"/>
  <c r="E1992" i="5"/>
  <c r="G1992" i="5"/>
  <c r="B1993" i="5"/>
  <c r="C1993" i="5"/>
  <c r="D1993" i="5"/>
  <c r="H1993" i="5" s="1"/>
  <c r="E1993" i="5"/>
  <c r="G1993" i="5"/>
  <c r="B1994" i="5"/>
  <c r="C1994" i="5"/>
  <c r="D1994" i="5"/>
  <c r="H1994" i="5" s="1"/>
  <c r="E1994" i="5"/>
  <c r="G1994" i="5"/>
  <c r="B1995" i="5"/>
  <c r="C1995" i="5"/>
  <c r="D1995" i="5"/>
  <c r="H1995" i="5" s="1"/>
  <c r="E1995" i="5"/>
  <c r="G1995" i="5"/>
  <c r="B1996" i="5"/>
  <c r="C1996" i="5"/>
  <c r="D1996" i="5"/>
  <c r="H1996" i="5" s="1"/>
  <c r="E1996" i="5"/>
  <c r="G1996" i="5"/>
  <c r="B1997" i="5"/>
  <c r="C1997" i="5"/>
  <c r="D1997" i="5"/>
  <c r="H1997" i="5" s="1"/>
  <c r="E1997" i="5"/>
  <c r="G1997" i="5"/>
  <c r="B1998" i="5"/>
  <c r="C1998" i="5"/>
  <c r="D1998" i="5"/>
  <c r="H1998" i="5" s="1"/>
  <c r="E1998" i="5"/>
  <c r="G1998" i="5"/>
  <c r="B1999" i="5"/>
  <c r="C1999" i="5"/>
  <c r="D1999" i="5"/>
  <c r="H1999" i="5" s="1"/>
  <c r="E1999" i="5"/>
  <c r="G1999" i="5"/>
  <c r="B2000" i="5"/>
  <c r="C2000" i="5"/>
  <c r="D2000" i="5"/>
  <c r="H2000" i="5" s="1"/>
  <c r="E2000" i="5"/>
  <c r="G2000" i="5"/>
  <c r="B2001" i="5"/>
  <c r="C2001" i="5"/>
  <c r="D2001" i="5"/>
  <c r="H2001" i="5" s="1"/>
  <c r="E2001" i="5"/>
  <c r="G2001" i="5"/>
  <c r="B2002" i="5"/>
  <c r="C2002" i="5"/>
  <c r="D2002" i="5"/>
  <c r="H2002" i="5" s="1"/>
  <c r="E2002" i="5"/>
  <c r="G2002" i="5"/>
  <c r="B2003" i="5"/>
  <c r="C2003" i="5"/>
  <c r="D2003" i="5"/>
  <c r="H2003" i="5" s="1"/>
  <c r="E2003" i="5"/>
  <c r="G2003" i="5"/>
  <c r="B2004" i="5"/>
  <c r="C2004" i="5"/>
  <c r="D2004" i="5"/>
  <c r="H2004" i="5" s="1"/>
  <c r="E2004" i="5"/>
  <c r="G2004" i="5"/>
  <c r="B2005" i="5"/>
  <c r="C2005" i="5"/>
  <c r="D2005" i="5"/>
  <c r="H2005" i="5" s="1"/>
  <c r="E2005" i="5"/>
  <c r="G2005" i="5"/>
  <c r="B2006" i="5"/>
  <c r="C2006" i="5"/>
  <c r="D2006" i="5"/>
  <c r="H2006" i="5" s="1"/>
  <c r="E2006" i="5"/>
  <c r="G2006" i="5"/>
  <c r="B2007" i="5"/>
  <c r="C2007" i="5"/>
  <c r="D2007" i="5"/>
  <c r="H2007" i="5" s="1"/>
  <c r="E2007" i="5"/>
  <c r="G2007" i="5"/>
  <c r="B2008" i="5"/>
  <c r="C2008" i="5"/>
  <c r="D2008" i="5"/>
  <c r="H2008" i="5" s="1"/>
  <c r="E2008" i="5"/>
  <c r="G2008" i="5"/>
  <c r="B2009" i="5"/>
  <c r="C2009" i="5"/>
  <c r="D2009" i="5"/>
  <c r="H2009" i="5" s="1"/>
  <c r="E2009" i="5"/>
  <c r="G2009" i="5"/>
  <c r="B2010" i="5"/>
  <c r="C2010" i="5"/>
  <c r="D2010" i="5"/>
  <c r="H2010" i="5" s="1"/>
  <c r="E2010" i="5"/>
  <c r="G2010" i="5"/>
  <c r="B2011" i="5"/>
  <c r="C2011" i="5"/>
  <c r="D2011" i="5"/>
  <c r="H2011" i="5" s="1"/>
  <c r="E2011" i="5"/>
  <c r="G2011" i="5"/>
  <c r="B2012" i="5"/>
  <c r="C2012" i="5"/>
  <c r="D2012" i="5"/>
  <c r="H2012" i="5" s="1"/>
  <c r="E2012" i="5"/>
  <c r="G2012" i="5"/>
  <c r="B2013" i="5"/>
  <c r="C2013" i="5"/>
  <c r="D2013" i="5"/>
  <c r="H2013" i="5" s="1"/>
  <c r="E2013" i="5"/>
  <c r="G2013" i="5"/>
  <c r="B2014" i="5"/>
  <c r="C2014" i="5"/>
  <c r="D2014" i="5"/>
  <c r="H2014" i="5" s="1"/>
  <c r="E2014" i="5"/>
  <c r="G2014" i="5"/>
  <c r="B2015" i="5"/>
  <c r="C2015" i="5"/>
  <c r="D2015" i="5"/>
  <c r="H2015" i="5" s="1"/>
  <c r="E2015" i="5"/>
  <c r="G2015" i="5"/>
  <c r="B2016" i="5"/>
  <c r="C2016" i="5"/>
  <c r="D2016" i="5"/>
  <c r="H2016" i="5" s="1"/>
  <c r="E2016" i="5"/>
  <c r="G2016" i="5"/>
  <c r="B2017" i="5"/>
  <c r="C2017" i="5"/>
  <c r="D2017" i="5"/>
  <c r="H2017" i="5" s="1"/>
  <c r="E2017" i="5"/>
  <c r="G2017" i="5"/>
  <c r="B2018" i="5"/>
  <c r="C2018" i="5"/>
  <c r="D2018" i="5"/>
  <c r="H2018" i="5" s="1"/>
  <c r="E2018" i="5"/>
  <c r="G2018" i="5"/>
  <c r="B2019" i="5"/>
  <c r="C2019" i="5"/>
  <c r="D2019" i="5"/>
  <c r="H2019" i="5" s="1"/>
  <c r="E2019" i="5"/>
  <c r="G2019" i="5"/>
  <c r="B2020" i="5"/>
  <c r="C2020" i="5"/>
  <c r="D2020" i="5"/>
  <c r="H2020" i="5" s="1"/>
  <c r="E2020" i="5"/>
  <c r="G2020" i="5"/>
  <c r="B2021" i="5"/>
  <c r="C2021" i="5"/>
  <c r="D2021" i="5"/>
  <c r="H2021" i="5" s="1"/>
  <c r="E2021" i="5"/>
  <c r="G2021" i="5"/>
  <c r="B2022" i="5"/>
  <c r="C2022" i="5"/>
  <c r="D2022" i="5"/>
  <c r="H2022" i="5" s="1"/>
  <c r="E2022" i="5"/>
  <c r="G2022" i="5"/>
  <c r="B2023" i="5"/>
  <c r="C2023" i="5"/>
  <c r="D2023" i="5"/>
  <c r="H2023" i="5" s="1"/>
  <c r="E2023" i="5"/>
  <c r="G2023" i="5"/>
  <c r="B2024" i="5"/>
  <c r="C2024" i="5"/>
  <c r="D2024" i="5"/>
  <c r="H2024" i="5" s="1"/>
  <c r="E2024" i="5"/>
  <c r="G2024" i="5"/>
  <c r="B2025" i="5"/>
  <c r="C2025" i="5"/>
  <c r="D2025" i="5"/>
  <c r="H2025" i="5" s="1"/>
  <c r="E2025" i="5"/>
  <c r="G2025" i="5"/>
  <c r="B2026" i="5"/>
  <c r="C2026" i="5"/>
  <c r="D2026" i="5"/>
  <c r="H2026" i="5" s="1"/>
  <c r="E2026" i="5"/>
  <c r="G2026" i="5"/>
  <c r="B2027" i="5"/>
  <c r="C2027" i="5"/>
  <c r="D2027" i="5"/>
  <c r="H2027" i="5" s="1"/>
  <c r="E2027" i="5"/>
  <c r="G2027" i="5"/>
  <c r="B2028" i="5"/>
  <c r="C2028" i="5"/>
  <c r="D2028" i="5"/>
  <c r="H2028" i="5" s="1"/>
  <c r="E2028" i="5"/>
  <c r="G2028" i="5"/>
  <c r="B2029" i="5"/>
  <c r="C2029" i="5"/>
  <c r="D2029" i="5"/>
  <c r="H2029" i="5" s="1"/>
  <c r="E2029" i="5"/>
  <c r="G2029" i="5"/>
  <c r="B2030" i="5"/>
  <c r="C2030" i="5"/>
  <c r="D2030" i="5"/>
  <c r="H2030" i="5" s="1"/>
  <c r="E2030" i="5"/>
  <c r="G2030" i="5"/>
  <c r="B2031" i="5"/>
  <c r="C2031" i="5"/>
  <c r="D2031" i="5"/>
  <c r="H2031" i="5" s="1"/>
  <c r="E2031" i="5"/>
  <c r="G2031" i="5"/>
  <c r="B2032" i="5"/>
  <c r="C2032" i="5"/>
  <c r="D2032" i="5"/>
  <c r="H2032" i="5" s="1"/>
  <c r="E2032" i="5"/>
  <c r="G2032" i="5"/>
  <c r="B2033" i="5"/>
  <c r="C2033" i="5"/>
  <c r="D2033" i="5"/>
  <c r="H2033" i="5" s="1"/>
  <c r="E2033" i="5"/>
  <c r="G2033" i="5"/>
  <c r="B2034" i="5"/>
  <c r="C2034" i="5"/>
  <c r="D2034" i="5"/>
  <c r="H2034" i="5" s="1"/>
  <c r="E2034" i="5"/>
  <c r="G2034" i="5"/>
  <c r="B2035" i="5"/>
  <c r="C2035" i="5"/>
  <c r="D2035" i="5"/>
  <c r="H2035" i="5" s="1"/>
  <c r="E2035" i="5"/>
  <c r="G2035" i="5"/>
  <c r="B2036" i="5"/>
  <c r="C2036" i="5"/>
  <c r="D2036" i="5"/>
  <c r="H2036" i="5" s="1"/>
  <c r="E2036" i="5"/>
  <c r="G2036" i="5"/>
  <c r="B2037" i="5"/>
  <c r="C2037" i="5"/>
  <c r="D2037" i="5"/>
  <c r="H2037" i="5" s="1"/>
  <c r="E2037" i="5"/>
  <c r="G2037" i="5"/>
  <c r="B2038" i="5"/>
  <c r="C2038" i="5"/>
  <c r="D2038" i="5"/>
  <c r="H2038" i="5" s="1"/>
  <c r="E2038" i="5"/>
  <c r="G2038" i="5"/>
  <c r="B2039" i="5"/>
  <c r="C2039" i="5"/>
  <c r="D2039" i="5"/>
  <c r="H2039" i="5" s="1"/>
  <c r="E2039" i="5"/>
  <c r="G2039" i="5"/>
  <c r="B2040" i="5"/>
  <c r="C2040" i="5"/>
  <c r="D2040" i="5"/>
  <c r="H2040" i="5" s="1"/>
  <c r="E2040" i="5"/>
  <c r="G2040" i="5"/>
  <c r="B2041" i="5"/>
  <c r="C2041" i="5"/>
  <c r="D2041" i="5"/>
  <c r="H2041" i="5" s="1"/>
  <c r="E2041" i="5"/>
  <c r="G2041" i="5"/>
  <c r="B2042" i="5"/>
  <c r="C2042" i="5"/>
  <c r="D2042" i="5"/>
  <c r="H2042" i="5" s="1"/>
  <c r="E2042" i="5"/>
  <c r="G2042" i="5"/>
  <c r="B2043" i="5"/>
  <c r="C2043" i="5"/>
  <c r="D2043" i="5"/>
  <c r="H2043" i="5" s="1"/>
  <c r="E2043" i="5"/>
  <c r="G2043" i="5"/>
  <c r="B2044" i="5"/>
  <c r="C2044" i="5"/>
  <c r="D2044" i="5"/>
  <c r="H2044" i="5" s="1"/>
  <c r="E2044" i="5"/>
  <c r="G2044" i="5"/>
  <c r="B2045" i="5"/>
  <c r="C2045" i="5"/>
  <c r="D2045" i="5"/>
  <c r="H2045" i="5" s="1"/>
  <c r="E2045" i="5"/>
  <c r="G2045" i="5"/>
  <c r="B2046" i="5"/>
  <c r="C2046" i="5"/>
  <c r="D2046" i="5"/>
  <c r="H2046" i="5" s="1"/>
  <c r="E2046" i="5"/>
  <c r="G2046" i="5"/>
  <c r="B2047" i="5"/>
  <c r="C2047" i="5"/>
  <c r="D2047" i="5"/>
  <c r="H2047" i="5" s="1"/>
  <c r="E2047" i="5"/>
  <c r="G2047" i="5"/>
  <c r="B2048" i="5"/>
  <c r="C2048" i="5"/>
  <c r="D2048" i="5"/>
  <c r="H2048" i="5" s="1"/>
  <c r="E2048" i="5"/>
  <c r="G2048" i="5"/>
  <c r="B2049" i="5"/>
  <c r="C2049" i="5"/>
  <c r="D2049" i="5"/>
  <c r="H2049" i="5" s="1"/>
  <c r="E2049" i="5"/>
  <c r="G2049" i="5"/>
  <c r="B2050" i="5"/>
  <c r="C2050" i="5"/>
  <c r="D2050" i="5"/>
  <c r="H2050" i="5" s="1"/>
  <c r="E2050" i="5"/>
  <c r="G2050" i="5"/>
  <c r="B2051" i="5"/>
  <c r="C2051" i="5"/>
  <c r="D2051" i="5"/>
  <c r="H2051" i="5" s="1"/>
  <c r="E2051" i="5"/>
  <c r="G2051" i="5"/>
  <c r="B2052" i="5"/>
  <c r="C2052" i="5"/>
  <c r="D2052" i="5"/>
  <c r="H2052" i="5" s="1"/>
  <c r="E2052" i="5"/>
  <c r="G2052" i="5"/>
  <c r="B2053" i="5"/>
  <c r="C2053" i="5"/>
  <c r="D2053" i="5"/>
  <c r="H2053" i="5" s="1"/>
  <c r="E2053" i="5"/>
  <c r="G2053" i="5"/>
  <c r="B2054" i="5"/>
  <c r="C2054" i="5"/>
  <c r="D2054" i="5"/>
  <c r="H2054" i="5" s="1"/>
  <c r="E2054" i="5"/>
  <c r="G2054" i="5"/>
  <c r="B2055" i="5"/>
  <c r="C2055" i="5"/>
  <c r="D2055" i="5"/>
  <c r="H2055" i="5" s="1"/>
  <c r="E2055" i="5"/>
  <c r="G2055" i="5"/>
  <c r="B2056" i="5"/>
  <c r="C2056" i="5"/>
  <c r="D2056" i="5"/>
  <c r="H2056" i="5" s="1"/>
  <c r="E2056" i="5"/>
  <c r="G2056" i="5"/>
  <c r="B2057" i="5"/>
  <c r="C2057" i="5"/>
  <c r="D2057" i="5"/>
  <c r="H2057" i="5" s="1"/>
  <c r="E2057" i="5"/>
  <c r="G2057" i="5"/>
  <c r="B2058" i="5"/>
  <c r="C2058" i="5"/>
  <c r="D2058" i="5"/>
  <c r="H2058" i="5" s="1"/>
  <c r="E2058" i="5"/>
  <c r="G2058" i="5"/>
  <c r="B2059" i="5"/>
  <c r="C2059" i="5"/>
  <c r="D2059" i="5"/>
  <c r="H2059" i="5" s="1"/>
  <c r="E2059" i="5"/>
  <c r="G2059" i="5"/>
  <c r="B2060" i="5"/>
  <c r="C2060" i="5"/>
  <c r="D2060" i="5"/>
  <c r="H2060" i="5" s="1"/>
  <c r="E2060" i="5"/>
  <c r="G2060" i="5"/>
  <c r="B2061" i="5"/>
  <c r="C2061" i="5"/>
  <c r="D2061" i="5"/>
  <c r="H2061" i="5" s="1"/>
  <c r="E2061" i="5"/>
  <c r="G2061" i="5"/>
  <c r="B2062" i="5"/>
  <c r="C2062" i="5"/>
  <c r="D2062" i="5"/>
  <c r="H2062" i="5" s="1"/>
  <c r="E2062" i="5"/>
  <c r="G2062" i="5"/>
  <c r="B2063" i="5"/>
  <c r="C2063" i="5"/>
  <c r="D2063" i="5"/>
  <c r="H2063" i="5" s="1"/>
  <c r="E2063" i="5"/>
  <c r="G2063" i="5"/>
  <c r="B2064" i="5"/>
  <c r="C2064" i="5"/>
  <c r="D2064" i="5"/>
  <c r="H2064" i="5" s="1"/>
  <c r="E2064" i="5"/>
  <c r="G2064" i="5"/>
  <c r="B2065" i="5"/>
  <c r="C2065" i="5"/>
  <c r="D2065" i="5"/>
  <c r="H2065" i="5" s="1"/>
  <c r="E2065" i="5"/>
  <c r="G2065" i="5"/>
  <c r="B2066" i="5"/>
  <c r="C2066" i="5"/>
  <c r="D2066" i="5"/>
  <c r="H2066" i="5" s="1"/>
  <c r="E2066" i="5"/>
  <c r="G2066" i="5"/>
  <c r="B2067" i="5"/>
  <c r="C2067" i="5"/>
  <c r="D2067" i="5"/>
  <c r="H2067" i="5" s="1"/>
  <c r="E2067" i="5"/>
  <c r="G2067" i="5"/>
  <c r="B2068" i="5"/>
  <c r="C2068" i="5"/>
  <c r="D2068" i="5"/>
  <c r="H2068" i="5" s="1"/>
  <c r="E2068" i="5"/>
  <c r="G2068" i="5"/>
  <c r="B2069" i="5"/>
  <c r="C2069" i="5"/>
  <c r="D2069" i="5"/>
  <c r="H2069" i="5" s="1"/>
  <c r="E2069" i="5"/>
  <c r="G2069" i="5"/>
  <c r="B2070" i="5"/>
  <c r="C2070" i="5"/>
  <c r="D2070" i="5"/>
  <c r="H2070" i="5" s="1"/>
  <c r="E2070" i="5"/>
  <c r="G2070" i="5"/>
  <c r="B2071" i="5"/>
  <c r="C2071" i="5"/>
  <c r="D2071" i="5"/>
  <c r="H2071" i="5" s="1"/>
  <c r="E2071" i="5"/>
  <c r="G2071" i="5"/>
  <c r="B2072" i="5"/>
  <c r="C2072" i="5"/>
  <c r="D2072" i="5"/>
  <c r="H2072" i="5" s="1"/>
  <c r="E2072" i="5"/>
  <c r="G2072" i="5"/>
  <c r="B2073" i="5"/>
  <c r="C2073" i="5"/>
  <c r="D2073" i="5"/>
  <c r="H2073" i="5" s="1"/>
  <c r="E2073" i="5"/>
  <c r="G2073" i="5"/>
  <c r="B2074" i="5"/>
  <c r="C2074" i="5"/>
  <c r="D2074" i="5"/>
  <c r="H2074" i="5" s="1"/>
  <c r="E2074" i="5"/>
  <c r="G2074" i="5"/>
  <c r="B2075" i="5"/>
  <c r="C2075" i="5"/>
  <c r="D2075" i="5"/>
  <c r="H2075" i="5" s="1"/>
  <c r="E2075" i="5"/>
  <c r="G2075" i="5"/>
  <c r="B2076" i="5"/>
  <c r="C2076" i="5"/>
  <c r="D2076" i="5"/>
  <c r="H2076" i="5" s="1"/>
  <c r="E2076" i="5"/>
  <c r="G2076" i="5"/>
  <c r="B2077" i="5"/>
  <c r="C2077" i="5"/>
  <c r="D2077" i="5"/>
  <c r="H2077" i="5" s="1"/>
  <c r="E2077" i="5"/>
  <c r="G2077" i="5"/>
  <c r="B2078" i="5"/>
  <c r="C2078" i="5"/>
  <c r="D2078" i="5"/>
  <c r="H2078" i="5" s="1"/>
  <c r="E2078" i="5"/>
  <c r="G2078" i="5"/>
  <c r="B2079" i="5"/>
  <c r="C2079" i="5"/>
  <c r="D2079" i="5"/>
  <c r="H2079" i="5" s="1"/>
  <c r="E2079" i="5"/>
  <c r="G2079" i="5"/>
  <c r="B2080" i="5"/>
  <c r="C2080" i="5"/>
  <c r="D2080" i="5"/>
  <c r="H2080" i="5" s="1"/>
  <c r="E2080" i="5"/>
  <c r="G2080" i="5"/>
  <c r="B2081" i="5"/>
  <c r="C2081" i="5"/>
  <c r="D2081" i="5"/>
  <c r="H2081" i="5" s="1"/>
  <c r="E2081" i="5"/>
  <c r="G2081" i="5"/>
  <c r="B2082" i="5"/>
  <c r="C2082" i="5"/>
  <c r="D2082" i="5"/>
  <c r="H2082" i="5" s="1"/>
  <c r="E2082" i="5"/>
  <c r="G2082" i="5"/>
  <c r="B2083" i="5"/>
  <c r="C2083" i="5"/>
  <c r="D2083" i="5"/>
  <c r="H2083" i="5" s="1"/>
  <c r="E2083" i="5"/>
  <c r="G2083" i="5"/>
  <c r="B2084" i="5"/>
  <c r="C2084" i="5"/>
  <c r="D2084" i="5"/>
  <c r="H2084" i="5" s="1"/>
  <c r="E2084" i="5"/>
  <c r="G2084" i="5"/>
  <c r="B2085" i="5"/>
  <c r="C2085" i="5"/>
  <c r="D2085" i="5"/>
  <c r="H2085" i="5" s="1"/>
  <c r="E2085" i="5"/>
  <c r="G2085" i="5"/>
  <c r="B2086" i="5"/>
  <c r="C2086" i="5"/>
  <c r="D2086" i="5"/>
  <c r="H2086" i="5" s="1"/>
  <c r="E2086" i="5"/>
  <c r="G2086" i="5"/>
  <c r="B2087" i="5"/>
  <c r="C2087" i="5"/>
  <c r="D2087" i="5"/>
  <c r="H2087" i="5" s="1"/>
  <c r="E2087" i="5"/>
  <c r="G2087" i="5"/>
  <c r="B2088" i="5"/>
  <c r="C2088" i="5"/>
  <c r="D2088" i="5"/>
  <c r="H2088" i="5" s="1"/>
  <c r="E2088" i="5"/>
  <c r="G2088" i="5"/>
  <c r="B2089" i="5"/>
  <c r="C2089" i="5"/>
  <c r="D2089" i="5"/>
  <c r="H2089" i="5" s="1"/>
  <c r="E2089" i="5"/>
  <c r="G2089" i="5"/>
  <c r="B2090" i="5"/>
  <c r="C2090" i="5"/>
  <c r="D2090" i="5"/>
  <c r="H2090" i="5" s="1"/>
  <c r="E2090" i="5"/>
  <c r="G2090" i="5"/>
  <c r="B2091" i="5"/>
  <c r="C2091" i="5"/>
  <c r="D2091" i="5"/>
  <c r="H2091" i="5" s="1"/>
  <c r="E2091" i="5"/>
  <c r="G2091" i="5"/>
  <c r="B2092" i="5"/>
  <c r="C2092" i="5"/>
  <c r="D2092" i="5"/>
  <c r="H2092" i="5" s="1"/>
  <c r="E2092" i="5"/>
  <c r="G2092" i="5"/>
  <c r="B2093" i="5"/>
  <c r="C2093" i="5"/>
  <c r="D2093" i="5"/>
  <c r="H2093" i="5" s="1"/>
  <c r="E2093" i="5"/>
  <c r="G2093" i="5"/>
  <c r="B2094" i="5"/>
  <c r="C2094" i="5"/>
  <c r="D2094" i="5"/>
  <c r="H2094" i="5" s="1"/>
  <c r="E2094" i="5"/>
  <c r="G2094" i="5"/>
  <c r="B2095" i="5"/>
  <c r="C2095" i="5"/>
  <c r="D2095" i="5"/>
  <c r="H2095" i="5" s="1"/>
  <c r="E2095" i="5"/>
  <c r="G2095" i="5"/>
  <c r="B2096" i="5"/>
  <c r="C2096" i="5"/>
  <c r="D2096" i="5"/>
  <c r="H2096" i="5" s="1"/>
  <c r="E2096" i="5"/>
  <c r="G2096" i="5"/>
  <c r="B2097" i="5"/>
  <c r="C2097" i="5"/>
  <c r="D2097" i="5"/>
  <c r="H2097" i="5" s="1"/>
  <c r="E2097" i="5"/>
  <c r="G2097" i="5"/>
  <c r="B2098" i="5"/>
  <c r="C2098" i="5"/>
  <c r="D2098" i="5"/>
  <c r="H2098" i="5" s="1"/>
  <c r="E2098" i="5"/>
  <c r="G2098" i="5"/>
  <c r="B2099" i="5"/>
  <c r="C2099" i="5"/>
  <c r="D2099" i="5"/>
  <c r="H2099" i="5" s="1"/>
  <c r="E2099" i="5"/>
  <c r="G2099" i="5"/>
  <c r="B2100" i="5"/>
  <c r="C2100" i="5"/>
  <c r="D2100" i="5"/>
  <c r="H2100" i="5" s="1"/>
  <c r="E2100" i="5"/>
  <c r="G2100" i="5"/>
  <c r="B2101" i="5"/>
  <c r="C2101" i="5"/>
  <c r="D2101" i="5"/>
  <c r="H2101" i="5" s="1"/>
  <c r="E2101" i="5"/>
  <c r="G2101" i="5"/>
  <c r="B2102" i="5"/>
  <c r="C2102" i="5"/>
  <c r="D2102" i="5"/>
  <c r="H2102" i="5" s="1"/>
  <c r="E2102" i="5"/>
  <c r="G2102" i="5"/>
  <c r="B2103" i="5"/>
  <c r="C2103" i="5"/>
  <c r="D2103" i="5"/>
  <c r="H2103" i="5" s="1"/>
  <c r="E2103" i="5"/>
  <c r="G2103" i="5"/>
  <c r="B2104" i="5"/>
  <c r="C2104" i="5"/>
  <c r="D2104" i="5"/>
  <c r="H2104" i="5" s="1"/>
  <c r="E2104" i="5"/>
  <c r="G2104" i="5"/>
  <c r="B2105" i="5"/>
  <c r="C2105" i="5"/>
  <c r="D2105" i="5"/>
  <c r="H2105" i="5" s="1"/>
  <c r="E2105" i="5"/>
  <c r="G2105" i="5"/>
  <c r="B2106" i="5"/>
  <c r="C2106" i="5"/>
  <c r="D2106" i="5"/>
  <c r="H2106" i="5" s="1"/>
  <c r="E2106" i="5"/>
  <c r="G2106" i="5"/>
  <c r="B2107" i="5"/>
  <c r="C2107" i="5"/>
  <c r="D2107" i="5"/>
  <c r="H2107" i="5" s="1"/>
  <c r="E2107" i="5"/>
  <c r="G2107" i="5"/>
  <c r="B2108" i="5"/>
  <c r="C2108" i="5"/>
  <c r="D2108" i="5"/>
  <c r="H2108" i="5" s="1"/>
  <c r="E2108" i="5"/>
  <c r="G2108" i="5"/>
  <c r="B2109" i="5"/>
  <c r="C2109" i="5"/>
  <c r="D2109" i="5"/>
  <c r="H2109" i="5" s="1"/>
  <c r="E2109" i="5"/>
  <c r="G2109" i="5"/>
  <c r="B2110" i="5"/>
  <c r="C2110" i="5"/>
  <c r="D2110" i="5"/>
  <c r="H2110" i="5" s="1"/>
  <c r="E2110" i="5"/>
  <c r="G2110" i="5"/>
  <c r="B2111" i="5"/>
  <c r="C2111" i="5"/>
  <c r="D2111" i="5"/>
  <c r="H2111" i="5" s="1"/>
  <c r="E2111" i="5"/>
  <c r="G2111" i="5"/>
  <c r="B2112" i="5"/>
  <c r="C2112" i="5"/>
  <c r="D2112" i="5"/>
  <c r="H2112" i="5" s="1"/>
  <c r="E2112" i="5"/>
  <c r="G2112" i="5"/>
  <c r="B2113" i="5"/>
  <c r="C2113" i="5"/>
  <c r="D2113" i="5"/>
  <c r="H2113" i="5" s="1"/>
  <c r="E2113" i="5"/>
  <c r="G2113" i="5"/>
  <c r="B2114" i="5"/>
  <c r="C2114" i="5"/>
  <c r="D2114" i="5"/>
  <c r="H2114" i="5" s="1"/>
  <c r="E2114" i="5"/>
  <c r="G2114" i="5"/>
  <c r="B2115" i="5"/>
  <c r="C2115" i="5"/>
  <c r="D2115" i="5"/>
  <c r="H2115" i="5" s="1"/>
  <c r="E2115" i="5"/>
  <c r="G2115" i="5"/>
  <c r="B2116" i="5"/>
  <c r="C2116" i="5"/>
  <c r="D2116" i="5"/>
  <c r="H2116" i="5" s="1"/>
  <c r="E2116" i="5"/>
  <c r="G2116" i="5"/>
  <c r="B2117" i="5"/>
  <c r="C2117" i="5"/>
  <c r="D2117" i="5"/>
  <c r="H2117" i="5" s="1"/>
  <c r="E2117" i="5"/>
  <c r="G2117" i="5"/>
  <c r="B2118" i="5"/>
  <c r="C2118" i="5"/>
  <c r="D2118" i="5"/>
  <c r="H2118" i="5" s="1"/>
  <c r="E2118" i="5"/>
  <c r="G2118" i="5"/>
  <c r="B2119" i="5"/>
  <c r="C2119" i="5"/>
  <c r="D2119" i="5"/>
  <c r="H2119" i="5" s="1"/>
  <c r="E2119" i="5"/>
  <c r="G2119" i="5"/>
  <c r="B2120" i="5"/>
  <c r="C2120" i="5"/>
  <c r="D2120" i="5"/>
  <c r="H2120" i="5" s="1"/>
  <c r="E2120" i="5"/>
  <c r="G2120" i="5"/>
  <c r="B2121" i="5"/>
  <c r="C2121" i="5"/>
  <c r="D2121" i="5"/>
  <c r="H2121" i="5" s="1"/>
  <c r="E2121" i="5"/>
  <c r="G2121" i="5"/>
  <c r="B2122" i="5"/>
  <c r="C2122" i="5"/>
  <c r="D2122" i="5"/>
  <c r="H2122" i="5" s="1"/>
  <c r="E2122" i="5"/>
  <c r="G2122" i="5"/>
  <c r="B2123" i="5"/>
  <c r="C2123" i="5"/>
  <c r="D2123" i="5"/>
  <c r="H2123" i="5" s="1"/>
  <c r="E2123" i="5"/>
  <c r="G2123" i="5"/>
  <c r="B2124" i="5"/>
  <c r="C2124" i="5"/>
  <c r="D2124" i="5"/>
  <c r="H2124" i="5" s="1"/>
  <c r="E2124" i="5"/>
  <c r="G2124" i="5"/>
  <c r="B2125" i="5"/>
  <c r="C2125" i="5"/>
  <c r="D2125" i="5"/>
  <c r="H2125" i="5" s="1"/>
  <c r="E2125" i="5"/>
  <c r="G2125" i="5"/>
  <c r="B2126" i="5"/>
  <c r="C2126" i="5"/>
  <c r="D2126" i="5"/>
  <c r="H2126" i="5" s="1"/>
  <c r="E2126" i="5"/>
  <c r="G2126" i="5"/>
  <c r="B2127" i="5"/>
  <c r="C2127" i="5"/>
  <c r="D2127" i="5"/>
  <c r="H2127" i="5" s="1"/>
  <c r="E2127" i="5"/>
  <c r="G2127" i="5"/>
  <c r="B2128" i="5"/>
  <c r="C2128" i="5"/>
  <c r="D2128" i="5"/>
  <c r="H2128" i="5" s="1"/>
  <c r="E2128" i="5"/>
  <c r="G2128" i="5"/>
  <c r="B2129" i="5"/>
  <c r="C2129" i="5"/>
  <c r="D2129" i="5"/>
  <c r="H2129" i="5" s="1"/>
  <c r="E2129" i="5"/>
  <c r="G2129" i="5"/>
  <c r="B2130" i="5"/>
  <c r="C2130" i="5"/>
  <c r="D2130" i="5"/>
  <c r="H2130" i="5" s="1"/>
  <c r="E2130" i="5"/>
  <c r="G2130" i="5"/>
  <c r="B2131" i="5"/>
  <c r="C2131" i="5"/>
  <c r="D2131" i="5"/>
  <c r="H2131" i="5" s="1"/>
  <c r="E2131" i="5"/>
  <c r="G2131" i="5"/>
  <c r="B2132" i="5"/>
  <c r="C2132" i="5"/>
  <c r="D2132" i="5"/>
  <c r="H2132" i="5" s="1"/>
  <c r="E2132" i="5"/>
  <c r="G2132" i="5"/>
  <c r="B2133" i="5"/>
  <c r="C2133" i="5"/>
  <c r="D2133" i="5"/>
  <c r="H2133" i="5" s="1"/>
  <c r="E2133" i="5"/>
  <c r="G2133" i="5"/>
  <c r="B2134" i="5"/>
  <c r="C2134" i="5"/>
  <c r="D2134" i="5"/>
  <c r="H2134" i="5" s="1"/>
  <c r="E2134" i="5"/>
  <c r="G2134" i="5"/>
  <c r="B2135" i="5"/>
  <c r="C2135" i="5"/>
  <c r="D2135" i="5"/>
  <c r="H2135" i="5" s="1"/>
  <c r="E2135" i="5"/>
  <c r="G2135" i="5"/>
  <c r="B2136" i="5"/>
  <c r="C2136" i="5"/>
  <c r="D2136" i="5"/>
  <c r="H2136" i="5" s="1"/>
  <c r="E2136" i="5"/>
  <c r="G2136" i="5"/>
  <c r="B2137" i="5"/>
  <c r="C2137" i="5"/>
  <c r="D2137" i="5"/>
  <c r="H2137" i="5" s="1"/>
  <c r="E2137" i="5"/>
  <c r="G2137" i="5"/>
  <c r="B2138" i="5"/>
  <c r="C2138" i="5"/>
  <c r="D2138" i="5"/>
  <c r="H2138" i="5" s="1"/>
  <c r="E2138" i="5"/>
  <c r="G2138" i="5"/>
  <c r="B2139" i="5"/>
  <c r="C2139" i="5"/>
  <c r="D2139" i="5"/>
  <c r="H2139" i="5" s="1"/>
  <c r="E2139" i="5"/>
  <c r="G2139" i="5"/>
  <c r="B2140" i="5"/>
  <c r="C2140" i="5"/>
  <c r="D2140" i="5"/>
  <c r="H2140" i="5" s="1"/>
  <c r="E2140" i="5"/>
  <c r="G2140" i="5"/>
  <c r="B2141" i="5"/>
  <c r="C2141" i="5"/>
  <c r="D2141" i="5"/>
  <c r="H2141" i="5" s="1"/>
  <c r="E2141" i="5"/>
  <c r="G2141" i="5"/>
  <c r="B2142" i="5"/>
  <c r="C2142" i="5"/>
  <c r="D2142" i="5"/>
  <c r="H2142" i="5" s="1"/>
  <c r="E2142" i="5"/>
  <c r="G2142" i="5"/>
  <c r="B2143" i="5"/>
  <c r="C2143" i="5"/>
  <c r="D2143" i="5"/>
  <c r="H2143" i="5" s="1"/>
  <c r="E2143" i="5"/>
  <c r="G2143" i="5"/>
  <c r="B2144" i="5"/>
  <c r="C2144" i="5"/>
  <c r="D2144" i="5"/>
  <c r="H2144" i="5" s="1"/>
  <c r="E2144" i="5"/>
  <c r="G2144" i="5"/>
  <c r="B2145" i="5"/>
  <c r="C2145" i="5"/>
  <c r="D2145" i="5"/>
  <c r="H2145" i="5" s="1"/>
  <c r="E2145" i="5"/>
  <c r="G2145" i="5"/>
  <c r="B2146" i="5"/>
  <c r="C2146" i="5"/>
  <c r="D2146" i="5"/>
  <c r="H2146" i="5" s="1"/>
  <c r="E2146" i="5"/>
  <c r="G2146" i="5"/>
  <c r="B2147" i="5"/>
  <c r="C2147" i="5"/>
  <c r="D2147" i="5"/>
  <c r="H2147" i="5" s="1"/>
  <c r="E2147" i="5"/>
  <c r="G2147" i="5"/>
  <c r="B2148" i="5"/>
  <c r="C2148" i="5"/>
  <c r="D2148" i="5"/>
  <c r="H2148" i="5" s="1"/>
  <c r="E2148" i="5"/>
  <c r="G2148" i="5"/>
  <c r="B2149" i="5"/>
  <c r="C2149" i="5"/>
  <c r="D2149" i="5"/>
  <c r="H2149" i="5" s="1"/>
  <c r="E2149" i="5"/>
  <c r="G2149" i="5"/>
  <c r="B2150" i="5"/>
  <c r="C2150" i="5"/>
  <c r="D2150" i="5"/>
  <c r="H2150" i="5" s="1"/>
  <c r="E2150" i="5"/>
  <c r="G2150" i="5"/>
  <c r="B2151" i="5"/>
  <c r="C2151" i="5"/>
  <c r="D2151" i="5"/>
  <c r="H2151" i="5" s="1"/>
  <c r="E2151" i="5"/>
  <c r="G2151" i="5"/>
  <c r="B2152" i="5"/>
  <c r="C2152" i="5"/>
  <c r="D2152" i="5"/>
  <c r="H2152" i="5" s="1"/>
  <c r="E2152" i="5"/>
  <c r="G2152" i="5"/>
  <c r="B2153" i="5"/>
  <c r="C2153" i="5"/>
  <c r="D2153" i="5"/>
  <c r="H2153" i="5" s="1"/>
  <c r="E2153" i="5"/>
  <c r="G2153" i="5"/>
  <c r="B2154" i="5"/>
  <c r="C2154" i="5"/>
  <c r="D2154" i="5"/>
  <c r="H2154" i="5" s="1"/>
  <c r="E2154" i="5"/>
  <c r="G2154" i="5"/>
  <c r="B2155" i="5"/>
  <c r="C2155" i="5"/>
  <c r="D2155" i="5"/>
  <c r="H2155" i="5" s="1"/>
  <c r="E2155" i="5"/>
  <c r="G2155" i="5"/>
  <c r="B2156" i="5"/>
  <c r="C2156" i="5"/>
  <c r="D2156" i="5"/>
  <c r="H2156" i="5" s="1"/>
  <c r="E2156" i="5"/>
  <c r="G2156" i="5"/>
  <c r="B2157" i="5"/>
  <c r="C2157" i="5"/>
  <c r="D2157" i="5"/>
  <c r="H2157" i="5" s="1"/>
  <c r="E2157" i="5"/>
  <c r="G2157" i="5"/>
  <c r="B2158" i="5"/>
  <c r="C2158" i="5"/>
  <c r="D2158" i="5"/>
  <c r="H2158" i="5" s="1"/>
  <c r="E2158" i="5"/>
  <c r="G2158" i="5"/>
  <c r="B2159" i="5"/>
  <c r="C2159" i="5"/>
  <c r="D2159" i="5"/>
  <c r="H2159" i="5" s="1"/>
  <c r="E2159" i="5"/>
  <c r="G2159" i="5"/>
  <c r="B2160" i="5"/>
  <c r="C2160" i="5"/>
  <c r="D2160" i="5"/>
  <c r="H2160" i="5" s="1"/>
  <c r="E2160" i="5"/>
  <c r="G2160" i="5"/>
  <c r="B2161" i="5"/>
  <c r="C2161" i="5"/>
  <c r="D2161" i="5"/>
  <c r="H2161" i="5" s="1"/>
  <c r="E2161" i="5"/>
  <c r="G2161" i="5"/>
  <c r="B2162" i="5"/>
  <c r="C2162" i="5"/>
  <c r="D2162" i="5"/>
  <c r="H2162" i="5" s="1"/>
  <c r="E2162" i="5"/>
  <c r="G2162" i="5"/>
  <c r="B2163" i="5"/>
  <c r="C2163" i="5"/>
  <c r="D2163" i="5"/>
  <c r="H2163" i="5" s="1"/>
  <c r="E2163" i="5"/>
  <c r="G2163" i="5"/>
  <c r="B2164" i="5"/>
  <c r="C2164" i="5"/>
  <c r="D2164" i="5"/>
  <c r="H2164" i="5" s="1"/>
  <c r="E2164" i="5"/>
  <c r="G2164" i="5"/>
  <c r="B2165" i="5"/>
  <c r="C2165" i="5"/>
  <c r="D2165" i="5"/>
  <c r="H2165" i="5" s="1"/>
  <c r="E2165" i="5"/>
  <c r="G2165" i="5"/>
  <c r="B2166" i="5"/>
  <c r="C2166" i="5"/>
  <c r="D2166" i="5"/>
  <c r="H2166" i="5" s="1"/>
  <c r="E2166" i="5"/>
  <c r="G2166" i="5"/>
  <c r="B2167" i="5"/>
  <c r="C2167" i="5"/>
  <c r="D2167" i="5"/>
  <c r="H2167" i="5" s="1"/>
  <c r="E2167" i="5"/>
  <c r="G2167" i="5"/>
  <c r="B2168" i="5"/>
  <c r="C2168" i="5"/>
  <c r="D2168" i="5"/>
  <c r="H2168" i="5" s="1"/>
  <c r="E2168" i="5"/>
  <c r="G2168" i="5"/>
  <c r="B2169" i="5"/>
  <c r="C2169" i="5"/>
  <c r="D2169" i="5"/>
  <c r="H2169" i="5" s="1"/>
  <c r="E2169" i="5"/>
  <c r="G2169" i="5"/>
  <c r="B2170" i="5"/>
  <c r="C2170" i="5"/>
  <c r="D2170" i="5"/>
  <c r="H2170" i="5" s="1"/>
  <c r="E2170" i="5"/>
  <c r="G2170" i="5"/>
  <c r="B2171" i="5"/>
  <c r="C2171" i="5"/>
  <c r="D2171" i="5"/>
  <c r="H2171" i="5" s="1"/>
  <c r="E2171" i="5"/>
  <c r="G2171" i="5"/>
  <c r="B2172" i="5"/>
  <c r="C2172" i="5"/>
  <c r="D2172" i="5"/>
  <c r="H2172" i="5" s="1"/>
  <c r="E2172" i="5"/>
  <c r="G2172" i="5"/>
  <c r="B2173" i="5"/>
  <c r="C2173" i="5"/>
  <c r="D2173" i="5"/>
  <c r="H2173" i="5" s="1"/>
  <c r="E2173" i="5"/>
  <c r="G2173" i="5"/>
  <c r="B2174" i="5"/>
  <c r="C2174" i="5"/>
  <c r="D2174" i="5"/>
  <c r="H2174" i="5" s="1"/>
  <c r="E2174" i="5"/>
  <c r="G2174" i="5"/>
  <c r="B2175" i="5"/>
  <c r="C2175" i="5"/>
  <c r="D2175" i="5"/>
  <c r="H2175" i="5" s="1"/>
  <c r="E2175" i="5"/>
  <c r="G2175" i="5"/>
  <c r="B2176" i="5"/>
  <c r="C2176" i="5"/>
  <c r="D2176" i="5"/>
  <c r="H2176" i="5" s="1"/>
  <c r="E2176" i="5"/>
  <c r="G2176" i="5"/>
  <c r="B2177" i="5"/>
  <c r="C2177" i="5"/>
  <c r="D2177" i="5"/>
  <c r="H2177" i="5" s="1"/>
  <c r="E2177" i="5"/>
  <c r="G2177" i="5"/>
  <c r="B2178" i="5"/>
  <c r="C2178" i="5"/>
  <c r="D2178" i="5"/>
  <c r="H2178" i="5" s="1"/>
  <c r="E2178" i="5"/>
  <c r="G2178" i="5"/>
  <c r="B2179" i="5"/>
  <c r="C2179" i="5"/>
  <c r="D2179" i="5"/>
  <c r="H2179" i="5" s="1"/>
  <c r="E2179" i="5"/>
  <c r="G2179" i="5"/>
  <c r="B2180" i="5"/>
  <c r="C2180" i="5"/>
  <c r="D2180" i="5"/>
  <c r="H2180" i="5" s="1"/>
  <c r="E2180" i="5"/>
  <c r="G2180" i="5"/>
  <c r="B2181" i="5"/>
  <c r="C2181" i="5"/>
  <c r="D2181" i="5"/>
  <c r="H2181" i="5" s="1"/>
  <c r="E2181" i="5"/>
  <c r="G2181" i="5"/>
  <c r="B2182" i="5"/>
  <c r="C2182" i="5"/>
  <c r="D2182" i="5"/>
  <c r="H2182" i="5" s="1"/>
  <c r="E2182" i="5"/>
  <c r="G2182" i="5"/>
  <c r="B2183" i="5"/>
  <c r="C2183" i="5"/>
  <c r="D2183" i="5"/>
  <c r="H2183" i="5" s="1"/>
  <c r="E2183" i="5"/>
  <c r="G2183" i="5"/>
  <c r="B2184" i="5"/>
  <c r="C2184" i="5"/>
  <c r="D2184" i="5"/>
  <c r="H2184" i="5" s="1"/>
  <c r="E2184" i="5"/>
  <c r="G2184" i="5"/>
  <c r="B2185" i="5"/>
  <c r="C2185" i="5"/>
  <c r="D2185" i="5"/>
  <c r="H2185" i="5" s="1"/>
  <c r="E2185" i="5"/>
  <c r="G2185" i="5"/>
  <c r="B2186" i="5"/>
  <c r="C2186" i="5"/>
  <c r="D2186" i="5"/>
  <c r="H2186" i="5" s="1"/>
  <c r="E2186" i="5"/>
  <c r="G2186" i="5"/>
  <c r="B2187" i="5"/>
  <c r="C2187" i="5"/>
  <c r="D2187" i="5"/>
  <c r="H2187" i="5" s="1"/>
  <c r="E2187" i="5"/>
  <c r="G2187" i="5"/>
  <c r="B2188" i="5"/>
  <c r="C2188" i="5"/>
  <c r="D2188" i="5"/>
  <c r="H2188" i="5" s="1"/>
  <c r="E2188" i="5"/>
  <c r="G2188" i="5"/>
  <c r="B2189" i="5"/>
  <c r="C2189" i="5"/>
  <c r="D2189" i="5"/>
  <c r="H2189" i="5" s="1"/>
  <c r="E2189" i="5"/>
  <c r="G2189" i="5"/>
  <c r="B2190" i="5"/>
  <c r="C2190" i="5"/>
  <c r="D2190" i="5"/>
  <c r="H2190" i="5" s="1"/>
  <c r="E2190" i="5"/>
  <c r="G2190" i="5"/>
  <c r="B2191" i="5"/>
  <c r="C2191" i="5"/>
  <c r="D2191" i="5"/>
  <c r="H2191" i="5" s="1"/>
  <c r="E2191" i="5"/>
  <c r="G2191" i="5"/>
  <c r="B2192" i="5"/>
  <c r="C2192" i="5"/>
  <c r="D2192" i="5"/>
  <c r="H2192" i="5" s="1"/>
  <c r="E2192" i="5"/>
  <c r="G2192" i="5"/>
  <c r="B2193" i="5"/>
  <c r="C2193" i="5"/>
  <c r="D2193" i="5"/>
  <c r="H2193" i="5" s="1"/>
  <c r="E2193" i="5"/>
  <c r="G2193" i="5"/>
  <c r="B2194" i="5"/>
  <c r="C2194" i="5"/>
  <c r="D2194" i="5"/>
  <c r="H2194" i="5" s="1"/>
  <c r="E2194" i="5"/>
  <c r="G2194" i="5"/>
  <c r="B2195" i="5"/>
  <c r="C2195" i="5"/>
  <c r="D2195" i="5"/>
  <c r="H2195" i="5" s="1"/>
  <c r="E2195" i="5"/>
  <c r="G2195" i="5"/>
  <c r="B2196" i="5"/>
  <c r="C2196" i="5"/>
  <c r="D2196" i="5"/>
  <c r="H2196" i="5" s="1"/>
  <c r="E2196" i="5"/>
  <c r="G2196" i="5"/>
  <c r="B2197" i="5"/>
  <c r="C2197" i="5"/>
  <c r="D2197" i="5"/>
  <c r="H2197" i="5" s="1"/>
  <c r="E2197" i="5"/>
  <c r="G2197" i="5"/>
  <c r="B2198" i="5"/>
  <c r="C2198" i="5"/>
  <c r="D2198" i="5"/>
  <c r="H2198" i="5" s="1"/>
  <c r="E2198" i="5"/>
  <c r="G2198" i="5"/>
  <c r="B2199" i="5"/>
  <c r="C2199" i="5"/>
  <c r="D2199" i="5"/>
  <c r="H2199" i="5" s="1"/>
  <c r="E2199" i="5"/>
  <c r="G2199" i="5"/>
  <c r="B2200" i="5"/>
  <c r="C2200" i="5"/>
  <c r="D2200" i="5"/>
  <c r="H2200" i="5" s="1"/>
  <c r="E2200" i="5"/>
  <c r="G2200" i="5"/>
  <c r="B2201" i="5"/>
  <c r="C2201" i="5"/>
  <c r="D2201" i="5"/>
  <c r="H2201" i="5" s="1"/>
  <c r="E2201" i="5"/>
  <c r="G2201" i="5"/>
  <c r="B2202" i="5"/>
  <c r="C2202" i="5"/>
  <c r="D2202" i="5"/>
  <c r="H2202" i="5" s="1"/>
  <c r="E2202" i="5"/>
  <c r="G2202" i="5"/>
  <c r="B2203" i="5"/>
  <c r="C2203" i="5"/>
  <c r="D2203" i="5"/>
  <c r="H2203" i="5" s="1"/>
  <c r="E2203" i="5"/>
  <c r="G2203" i="5"/>
  <c r="B2204" i="5"/>
  <c r="C2204" i="5"/>
  <c r="D2204" i="5"/>
  <c r="H2204" i="5" s="1"/>
  <c r="E2204" i="5"/>
  <c r="G2204" i="5"/>
  <c r="B2205" i="5"/>
  <c r="C2205" i="5"/>
  <c r="D2205" i="5"/>
  <c r="H2205" i="5" s="1"/>
  <c r="E2205" i="5"/>
  <c r="G2205" i="5"/>
  <c r="B2206" i="5"/>
  <c r="C2206" i="5"/>
  <c r="D2206" i="5"/>
  <c r="H2206" i="5" s="1"/>
  <c r="E2206" i="5"/>
  <c r="G2206" i="5"/>
  <c r="B2207" i="5"/>
  <c r="C2207" i="5"/>
  <c r="D2207" i="5"/>
  <c r="H2207" i="5" s="1"/>
  <c r="E2207" i="5"/>
  <c r="G2207" i="5"/>
  <c r="B2208" i="5"/>
  <c r="C2208" i="5"/>
  <c r="D2208" i="5"/>
  <c r="H2208" i="5" s="1"/>
  <c r="E2208" i="5"/>
  <c r="G2208" i="5"/>
  <c r="B2209" i="5"/>
  <c r="C2209" i="5"/>
  <c r="D2209" i="5"/>
  <c r="H2209" i="5" s="1"/>
  <c r="E2209" i="5"/>
  <c r="G2209" i="5"/>
  <c r="B2210" i="5"/>
  <c r="C2210" i="5"/>
  <c r="D2210" i="5"/>
  <c r="H2210" i="5" s="1"/>
  <c r="E2210" i="5"/>
  <c r="G2210" i="5"/>
  <c r="B2211" i="5"/>
  <c r="C2211" i="5"/>
  <c r="D2211" i="5"/>
  <c r="H2211" i="5" s="1"/>
  <c r="E2211" i="5"/>
  <c r="G2211" i="5"/>
  <c r="B2212" i="5"/>
  <c r="C2212" i="5"/>
  <c r="D2212" i="5"/>
  <c r="H2212" i="5" s="1"/>
  <c r="E2212" i="5"/>
  <c r="G2212" i="5"/>
  <c r="B2213" i="5"/>
  <c r="C2213" i="5"/>
  <c r="D2213" i="5"/>
  <c r="H2213" i="5" s="1"/>
  <c r="E2213" i="5"/>
  <c r="G2213" i="5"/>
  <c r="B2214" i="5"/>
  <c r="C2214" i="5"/>
  <c r="D2214" i="5"/>
  <c r="H2214" i="5" s="1"/>
  <c r="E2214" i="5"/>
  <c r="G2214" i="5"/>
  <c r="B2215" i="5"/>
  <c r="C2215" i="5"/>
  <c r="D2215" i="5"/>
  <c r="H2215" i="5" s="1"/>
  <c r="E2215" i="5"/>
  <c r="G2215" i="5"/>
  <c r="B2216" i="5"/>
  <c r="C2216" i="5"/>
  <c r="D2216" i="5"/>
  <c r="H2216" i="5" s="1"/>
  <c r="E2216" i="5"/>
  <c r="G2216" i="5"/>
  <c r="B2217" i="5"/>
  <c r="C2217" i="5"/>
  <c r="D2217" i="5"/>
  <c r="H2217" i="5" s="1"/>
  <c r="E2217" i="5"/>
  <c r="G2217" i="5"/>
  <c r="B2218" i="5"/>
  <c r="C2218" i="5"/>
  <c r="D2218" i="5"/>
  <c r="H2218" i="5" s="1"/>
  <c r="E2218" i="5"/>
  <c r="G2218" i="5"/>
  <c r="B2219" i="5"/>
  <c r="C2219" i="5"/>
  <c r="D2219" i="5"/>
  <c r="H2219" i="5" s="1"/>
  <c r="E2219" i="5"/>
  <c r="G2219" i="5"/>
  <c r="B2220" i="5"/>
  <c r="C2220" i="5"/>
  <c r="D2220" i="5"/>
  <c r="H2220" i="5" s="1"/>
  <c r="E2220" i="5"/>
  <c r="G2220" i="5"/>
  <c r="B2221" i="5"/>
  <c r="C2221" i="5"/>
  <c r="D2221" i="5"/>
  <c r="H2221" i="5" s="1"/>
  <c r="E2221" i="5"/>
  <c r="G2221" i="5"/>
  <c r="B2222" i="5"/>
  <c r="C2222" i="5"/>
  <c r="D2222" i="5"/>
  <c r="H2222" i="5" s="1"/>
  <c r="E2222" i="5"/>
  <c r="G2222" i="5"/>
  <c r="B2223" i="5"/>
  <c r="C2223" i="5"/>
  <c r="D2223" i="5"/>
  <c r="H2223" i="5" s="1"/>
  <c r="E2223" i="5"/>
  <c r="G2223" i="5"/>
  <c r="B2224" i="5"/>
  <c r="C2224" i="5"/>
  <c r="D2224" i="5"/>
  <c r="H2224" i="5" s="1"/>
  <c r="E2224" i="5"/>
  <c r="G2224" i="5"/>
  <c r="B2225" i="5"/>
  <c r="C2225" i="5"/>
  <c r="D2225" i="5"/>
  <c r="H2225" i="5" s="1"/>
  <c r="E2225" i="5"/>
  <c r="G2225" i="5"/>
  <c r="B2226" i="5"/>
  <c r="C2226" i="5"/>
  <c r="D2226" i="5"/>
  <c r="H2226" i="5" s="1"/>
  <c r="E2226" i="5"/>
  <c r="G2226" i="5"/>
  <c r="B2227" i="5"/>
  <c r="C2227" i="5"/>
  <c r="D2227" i="5"/>
  <c r="H2227" i="5" s="1"/>
  <c r="E2227" i="5"/>
  <c r="G2227" i="5"/>
  <c r="B2228" i="5"/>
  <c r="C2228" i="5"/>
  <c r="D2228" i="5"/>
  <c r="H2228" i="5" s="1"/>
  <c r="E2228" i="5"/>
  <c r="G2228" i="5"/>
  <c r="B2229" i="5"/>
  <c r="C2229" i="5"/>
  <c r="D2229" i="5"/>
  <c r="H2229" i="5" s="1"/>
  <c r="E2229" i="5"/>
  <c r="G2229" i="5"/>
  <c r="B2230" i="5"/>
  <c r="C2230" i="5"/>
  <c r="D2230" i="5"/>
  <c r="H2230" i="5" s="1"/>
  <c r="E2230" i="5"/>
  <c r="G2230" i="5"/>
  <c r="B2231" i="5"/>
  <c r="C2231" i="5"/>
  <c r="D2231" i="5"/>
  <c r="H2231" i="5" s="1"/>
  <c r="E2231" i="5"/>
  <c r="G2231" i="5"/>
  <c r="B2232" i="5"/>
  <c r="C2232" i="5"/>
  <c r="D2232" i="5"/>
  <c r="H2232" i="5" s="1"/>
  <c r="E2232" i="5"/>
  <c r="G2232" i="5"/>
  <c r="B2233" i="5"/>
  <c r="C2233" i="5"/>
  <c r="D2233" i="5"/>
  <c r="H2233" i="5" s="1"/>
  <c r="E2233" i="5"/>
  <c r="G2233" i="5"/>
  <c r="B2234" i="5"/>
  <c r="C2234" i="5"/>
  <c r="D2234" i="5"/>
  <c r="H2234" i="5" s="1"/>
  <c r="E2234" i="5"/>
  <c r="G2234" i="5"/>
  <c r="B2235" i="5"/>
  <c r="C2235" i="5"/>
  <c r="D2235" i="5"/>
  <c r="H2235" i="5" s="1"/>
  <c r="E2235" i="5"/>
  <c r="G2235" i="5"/>
  <c r="B2236" i="5"/>
  <c r="C2236" i="5"/>
  <c r="D2236" i="5"/>
  <c r="H2236" i="5" s="1"/>
  <c r="E2236" i="5"/>
  <c r="G2236" i="5"/>
  <c r="B2237" i="5"/>
  <c r="C2237" i="5"/>
  <c r="D2237" i="5"/>
  <c r="H2237" i="5" s="1"/>
  <c r="E2237" i="5"/>
  <c r="G2237" i="5"/>
  <c r="B2238" i="5"/>
  <c r="C2238" i="5"/>
  <c r="D2238" i="5"/>
  <c r="H2238" i="5" s="1"/>
  <c r="E2238" i="5"/>
  <c r="G2238" i="5"/>
  <c r="B2239" i="5"/>
  <c r="C2239" i="5"/>
  <c r="D2239" i="5"/>
  <c r="H2239" i="5" s="1"/>
  <c r="E2239" i="5"/>
  <c r="G2239" i="5"/>
  <c r="B2240" i="5"/>
  <c r="C2240" i="5"/>
  <c r="D2240" i="5"/>
  <c r="H2240" i="5" s="1"/>
  <c r="E2240" i="5"/>
  <c r="G2240" i="5"/>
  <c r="B2241" i="5"/>
  <c r="C2241" i="5"/>
  <c r="D2241" i="5"/>
  <c r="H2241" i="5" s="1"/>
  <c r="E2241" i="5"/>
  <c r="G2241" i="5"/>
  <c r="B2242" i="5"/>
  <c r="C2242" i="5"/>
  <c r="D2242" i="5"/>
  <c r="H2242" i="5" s="1"/>
  <c r="E2242" i="5"/>
  <c r="G2242" i="5"/>
  <c r="B2243" i="5"/>
  <c r="C2243" i="5"/>
  <c r="D2243" i="5"/>
  <c r="H2243" i="5" s="1"/>
  <c r="E2243" i="5"/>
  <c r="G2243" i="5"/>
  <c r="B2244" i="5"/>
  <c r="C2244" i="5"/>
  <c r="D2244" i="5"/>
  <c r="H2244" i="5" s="1"/>
  <c r="E2244" i="5"/>
  <c r="G2244" i="5"/>
  <c r="B2245" i="5"/>
  <c r="C2245" i="5"/>
  <c r="D2245" i="5"/>
  <c r="H2245" i="5" s="1"/>
  <c r="E2245" i="5"/>
  <c r="G2245" i="5"/>
  <c r="B2246" i="5"/>
  <c r="C2246" i="5"/>
  <c r="D2246" i="5"/>
  <c r="H2246" i="5" s="1"/>
  <c r="E2246" i="5"/>
  <c r="G2246" i="5"/>
  <c r="B2247" i="5"/>
  <c r="C2247" i="5"/>
  <c r="D2247" i="5"/>
  <c r="H2247" i="5" s="1"/>
  <c r="E2247" i="5"/>
  <c r="G2247" i="5"/>
  <c r="B2248" i="5"/>
  <c r="C2248" i="5"/>
  <c r="D2248" i="5"/>
  <c r="H2248" i="5" s="1"/>
  <c r="E2248" i="5"/>
  <c r="G2248" i="5"/>
  <c r="B2249" i="5"/>
  <c r="C2249" i="5"/>
  <c r="D2249" i="5"/>
  <c r="H2249" i="5" s="1"/>
  <c r="E2249" i="5"/>
  <c r="G2249" i="5"/>
  <c r="B2250" i="5"/>
  <c r="C2250" i="5"/>
  <c r="D2250" i="5"/>
  <c r="H2250" i="5" s="1"/>
  <c r="E2250" i="5"/>
  <c r="G2250" i="5"/>
  <c r="B2251" i="5"/>
  <c r="C2251" i="5"/>
  <c r="D2251" i="5"/>
  <c r="H2251" i="5" s="1"/>
  <c r="E2251" i="5"/>
  <c r="G2251" i="5"/>
  <c r="B2252" i="5"/>
  <c r="C2252" i="5"/>
  <c r="D2252" i="5"/>
  <c r="H2252" i="5" s="1"/>
  <c r="E2252" i="5"/>
  <c r="G2252" i="5"/>
  <c r="B2253" i="5"/>
  <c r="C2253" i="5"/>
  <c r="D2253" i="5"/>
  <c r="H2253" i="5" s="1"/>
  <c r="E2253" i="5"/>
  <c r="G2253" i="5"/>
  <c r="B2254" i="5"/>
  <c r="C2254" i="5"/>
  <c r="D2254" i="5"/>
  <c r="H2254" i="5" s="1"/>
  <c r="E2254" i="5"/>
  <c r="G2254" i="5"/>
  <c r="B2255" i="5"/>
  <c r="C2255" i="5"/>
  <c r="D2255" i="5"/>
  <c r="H2255" i="5" s="1"/>
  <c r="E2255" i="5"/>
  <c r="G2255" i="5"/>
  <c r="B2256" i="5"/>
  <c r="C2256" i="5"/>
  <c r="D2256" i="5"/>
  <c r="H2256" i="5" s="1"/>
  <c r="E2256" i="5"/>
  <c r="G2256" i="5"/>
  <c r="B2257" i="5"/>
  <c r="C2257" i="5"/>
  <c r="D2257" i="5"/>
  <c r="H2257" i="5" s="1"/>
  <c r="E2257" i="5"/>
  <c r="G2257" i="5"/>
  <c r="B2258" i="5"/>
  <c r="C2258" i="5"/>
  <c r="D2258" i="5"/>
  <c r="H2258" i="5" s="1"/>
  <c r="E2258" i="5"/>
  <c r="G2258" i="5"/>
  <c r="B2259" i="5"/>
  <c r="C2259" i="5"/>
  <c r="D2259" i="5"/>
  <c r="H2259" i="5" s="1"/>
  <c r="E2259" i="5"/>
  <c r="G2259" i="5"/>
  <c r="B2260" i="5"/>
  <c r="C2260" i="5"/>
  <c r="D2260" i="5"/>
  <c r="H2260" i="5" s="1"/>
  <c r="E2260" i="5"/>
  <c r="G2260" i="5"/>
  <c r="B2261" i="5"/>
  <c r="C2261" i="5"/>
  <c r="D2261" i="5"/>
  <c r="H2261" i="5" s="1"/>
  <c r="E2261" i="5"/>
  <c r="G2261" i="5"/>
  <c r="B2262" i="5"/>
  <c r="C2262" i="5"/>
  <c r="D2262" i="5"/>
  <c r="H2262" i="5" s="1"/>
  <c r="E2262" i="5"/>
  <c r="G2262" i="5"/>
  <c r="B2263" i="5"/>
  <c r="C2263" i="5"/>
  <c r="D2263" i="5"/>
  <c r="H2263" i="5" s="1"/>
  <c r="E2263" i="5"/>
  <c r="G2263" i="5"/>
  <c r="B2264" i="5"/>
  <c r="C2264" i="5"/>
  <c r="D2264" i="5"/>
  <c r="H2264" i="5" s="1"/>
  <c r="E2264" i="5"/>
  <c r="G2264" i="5"/>
  <c r="B2265" i="5"/>
  <c r="C2265" i="5"/>
  <c r="D2265" i="5"/>
  <c r="H2265" i="5" s="1"/>
  <c r="E2265" i="5"/>
  <c r="G2265" i="5"/>
  <c r="B2266" i="5"/>
  <c r="C2266" i="5"/>
  <c r="D2266" i="5"/>
  <c r="H2266" i="5" s="1"/>
  <c r="E2266" i="5"/>
  <c r="G2266" i="5"/>
  <c r="B2267" i="5"/>
  <c r="C2267" i="5"/>
  <c r="D2267" i="5"/>
  <c r="H2267" i="5" s="1"/>
  <c r="E2267" i="5"/>
  <c r="G2267" i="5"/>
  <c r="B2268" i="5"/>
  <c r="C2268" i="5"/>
  <c r="D2268" i="5"/>
  <c r="H2268" i="5" s="1"/>
  <c r="E2268" i="5"/>
  <c r="G2268" i="5"/>
  <c r="B2269" i="5"/>
  <c r="C2269" i="5"/>
  <c r="D2269" i="5"/>
  <c r="H2269" i="5" s="1"/>
  <c r="E2269" i="5"/>
  <c r="G2269" i="5"/>
  <c r="B2270" i="5"/>
  <c r="C2270" i="5"/>
  <c r="D2270" i="5"/>
  <c r="H2270" i="5" s="1"/>
  <c r="E2270" i="5"/>
  <c r="G2270" i="5"/>
  <c r="B2271" i="5"/>
  <c r="C2271" i="5"/>
  <c r="D2271" i="5"/>
  <c r="H2271" i="5" s="1"/>
  <c r="E2271" i="5"/>
  <c r="G2271" i="5"/>
  <c r="B2272" i="5"/>
  <c r="C2272" i="5"/>
  <c r="D2272" i="5"/>
  <c r="H2272" i="5" s="1"/>
  <c r="E2272" i="5"/>
  <c r="G2272" i="5"/>
  <c r="B2273" i="5"/>
  <c r="C2273" i="5"/>
  <c r="D2273" i="5"/>
  <c r="H2273" i="5" s="1"/>
  <c r="E2273" i="5"/>
  <c r="G2273" i="5"/>
  <c r="B2274" i="5"/>
  <c r="C2274" i="5"/>
  <c r="D2274" i="5"/>
  <c r="H2274" i="5" s="1"/>
  <c r="E2274" i="5"/>
  <c r="G2274" i="5"/>
  <c r="B2275" i="5"/>
  <c r="C2275" i="5"/>
  <c r="D2275" i="5"/>
  <c r="H2275" i="5" s="1"/>
  <c r="E2275" i="5"/>
  <c r="G2275" i="5"/>
  <c r="B2276" i="5"/>
  <c r="C2276" i="5"/>
  <c r="D2276" i="5"/>
  <c r="H2276" i="5" s="1"/>
  <c r="E2276" i="5"/>
  <c r="G2276" i="5"/>
  <c r="B2277" i="5"/>
  <c r="C2277" i="5"/>
  <c r="D2277" i="5"/>
  <c r="H2277" i="5" s="1"/>
  <c r="E2277" i="5"/>
  <c r="G2277" i="5"/>
  <c r="B2278" i="5"/>
  <c r="C2278" i="5"/>
  <c r="D2278" i="5"/>
  <c r="H2278" i="5" s="1"/>
  <c r="E2278" i="5"/>
  <c r="G2278" i="5"/>
  <c r="B2279" i="5"/>
  <c r="C2279" i="5"/>
  <c r="D2279" i="5"/>
  <c r="H2279" i="5" s="1"/>
  <c r="E2279" i="5"/>
  <c r="G2279" i="5"/>
  <c r="B2280" i="5"/>
  <c r="C2280" i="5"/>
  <c r="D2280" i="5"/>
  <c r="H2280" i="5" s="1"/>
  <c r="E2280" i="5"/>
  <c r="G2280" i="5"/>
  <c r="B2281" i="5"/>
  <c r="C2281" i="5"/>
  <c r="D2281" i="5"/>
  <c r="H2281" i="5" s="1"/>
  <c r="E2281" i="5"/>
  <c r="G2281" i="5"/>
  <c r="B2282" i="5"/>
  <c r="C2282" i="5"/>
  <c r="D2282" i="5"/>
  <c r="H2282" i="5" s="1"/>
  <c r="E2282" i="5"/>
  <c r="G2282" i="5"/>
  <c r="B2283" i="5"/>
  <c r="C2283" i="5"/>
  <c r="D2283" i="5"/>
  <c r="H2283" i="5" s="1"/>
  <c r="E2283" i="5"/>
  <c r="G2283" i="5"/>
  <c r="B2284" i="5"/>
  <c r="C2284" i="5"/>
  <c r="D2284" i="5"/>
  <c r="H2284" i="5" s="1"/>
  <c r="E2284" i="5"/>
  <c r="G2284" i="5"/>
  <c r="B2285" i="5"/>
  <c r="C2285" i="5"/>
  <c r="D2285" i="5"/>
  <c r="H2285" i="5" s="1"/>
  <c r="E2285" i="5"/>
  <c r="G2285" i="5"/>
  <c r="B2286" i="5"/>
  <c r="C2286" i="5"/>
  <c r="D2286" i="5"/>
  <c r="H2286" i="5" s="1"/>
  <c r="E2286" i="5"/>
  <c r="G2286" i="5"/>
  <c r="B2287" i="5"/>
  <c r="C2287" i="5"/>
  <c r="D2287" i="5"/>
  <c r="H2287" i="5" s="1"/>
  <c r="E2287" i="5"/>
  <c r="G2287" i="5"/>
  <c r="B2288" i="5"/>
  <c r="C2288" i="5"/>
  <c r="D2288" i="5"/>
  <c r="H2288" i="5" s="1"/>
  <c r="E2288" i="5"/>
  <c r="G2288" i="5"/>
  <c r="B2289" i="5"/>
  <c r="C2289" i="5"/>
  <c r="D2289" i="5"/>
  <c r="H2289" i="5" s="1"/>
  <c r="E2289" i="5"/>
  <c r="G2289" i="5"/>
  <c r="B2290" i="5"/>
  <c r="C2290" i="5"/>
  <c r="D2290" i="5"/>
  <c r="H2290" i="5" s="1"/>
  <c r="E2290" i="5"/>
  <c r="G2290" i="5"/>
  <c r="B2291" i="5"/>
  <c r="C2291" i="5"/>
  <c r="D2291" i="5"/>
  <c r="H2291" i="5" s="1"/>
  <c r="E2291" i="5"/>
  <c r="G2291" i="5"/>
  <c r="B2292" i="5"/>
  <c r="C2292" i="5"/>
  <c r="D2292" i="5"/>
  <c r="H2292" i="5" s="1"/>
  <c r="E2292" i="5"/>
  <c r="G2292" i="5"/>
  <c r="B2293" i="5"/>
  <c r="C2293" i="5"/>
  <c r="D2293" i="5"/>
  <c r="H2293" i="5" s="1"/>
  <c r="E2293" i="5"/>
  <c r="G2293" i="5"/>
  <c r="B2294" i="5"/>
  <c r="C2294" i="5"/>
  <c r="D2294" i="5"/>
  <c r="H2294" i="5" s="1"/>
  <c r="E2294" i="5"/>
  <c r="G2294" i="5"/>
  <c r="B2295" i="5"/>
  <c r="C2295" i="5"/>
  <c r="D2295" i="5"/>
  <c r="H2295" i="5" s="1"/>
  <c r="E2295" i="5"/>
  <c r="G2295" i="5"/>
  <c r="B2296" i="5"/>
  <c r="C2296" i="5"/>
  <c r="D2296" i="5"/>
  <c r="H2296" i="5" s="1"/>
  <c r="E2296" i="5"/>
  <c r="G2296" i="5"/>
  <c r="B2297" i="5"/>
  <c r="C2297" i="5"/>
  <c r="D2297" i="5"/>
  <c r="H2297" i="5" s="1"/>
  <c r="E2297" i="5"/>
  <c r="G2297" i="5"/>
  <c r="B2298" i="5"/>
  <c r="C2298" i="5"/>
  <c r="D2298" i="5"/>
  <c r="H2298" i="5" s="1"/>
  <c r="E2298" i="5"/>
  <c r="G2298" i="5"/>
  <c r="B2299" i="5"/>
  <c r="C2299" i="5"/>
  <c r="D2299" i="5"/>
  <c r="H2299" i="5" s="1"/>
  <c r="E2299" i="5"/>
  <c r="G2299" i="5"/>
  <c r="B2300" i="5"/>
  <c r="C2300" i="5"/>
  <c r="D2300" i="5"/>
  <c r="H2300" i="5" s="1"/>
  <c r="E2300" i="5"/>
  <c r="G2300" i="5"/>
  <c r="B2301" i="5"/>
  <c r="C2301" i="5"/>
  <c r="D2301" i="5"/>
  <c r="H2301" i="5" s="1"/>
  <c r="E2301" i="5"/>
  <c r="G2301" i="5"/>
  <c r="B2302" i="5"/>
  <c r="C2302" i="5"/>
  <c r="D2302" i="5"/>
  <c r="H2302" i="5" s="1"/>
  <c r="E2302" i="5"/>
  <c r="G2302" i="5"/>
  <c r="B2303" i="5"/>
  <c r="C2303" i="5"/>
  <c r="D2303" i="5"/>
  <c r="H2303" i="5" s="1"/>
  <c r="E2303" i="5"/>
  <c r="G2303" i="5"/>
  <c r="B2304" i="5"/>
  <c r="C2304" i="5"/>
  <c r="D2304" i="5"/>
  <c r="H2304" i="5" s="1"/>
  <c r="E2304" i="5"/>
  <c r="G2304" i="5"/>
  <c r="B2305" i="5"/>
  <c r="C2305" i="5"/>
  <c r="D2305" i="5"/>
  <c r="H2305" i="5" s="1"/>
  <c r="E2305" i="5"/>
  <c r="G2305" i="5"/>
  <c r="B2306" i="5"/>
  <c r="C2306" i="5"/>
  <c r="D2306" i="5"/>
  <c r="H2306" i="5" s="1"/>
  <c r="E2306" i="5"/>
  <c r="G2306" i="5"/>
  <c r="B2307" i="5"/>
  <c r="C2307" i="5"/>
  <c r="D2307" i="5"/>
  <c r="H2307" i="5" s="1"/>
  <c r="E2307" i="5"/>
  <c r="G2307" i="5"/>
  <c r="B2308" i="5"/>
  <c r="C2308" i="5"/>
  <c r="D2308" i="5"/>
  <c r="H2308" i="5" s="1"/>
  <c r="E2308" i="5"/>
  <c r="G2308" i="5"/>
  <c r="B2309" i="5"/>
  <c r="C2309" i="5"/>
  <c r="D2309" i="5"/>
  <c r="H2309" i="5" s="1"/>
  <c r="E2309" i="5"/>
  <c r="G2309" i="5"/>
  <c r="B2310" i="5"/>
  <c r="C2310" i="5"/>
  <c r="D2310" i="5"/>
  <c r="H2310" i="5" s="1"/>
  <c r="E2310" i="5"/>
  <c r="G2310" i="5"/>
  <c r="B2311" i="5"/>
  <c r="C2311" i="5"/>
  <c r="D2311" i="5"/>
  <c r="H2311" i="5" s="1"/>
  <c r="E2311" i="5"/>
  <c r="G2311" i="5"/>
  <c r="B2312" i="5"/>
  <c r="C2312" i="5"/>
  <c r="D2312" i="5"/>
  <c r="H2312" i="5" s="1"/>
  <c r="E2312" i="5"/>
  <c r="G2312" i="5"/>
  <c r="B2313" i="5"/>
  <c r="C2313" i="5"/>
  <c r="D2313" i="5"/>
  <c r="H2313" i="5" s="1"/>
  <c r="E2313" i="5"/>
  <c r="G2313" i="5"/>
  <c r="B2314" i="5"/>
  <c r="C2314" i="5"/>
  <c r="D2314" i="5"/>
  <c r="H2314" i="5" s="1"/>
  <c r="E2314" i="5"/>
  <c r="G2314" i="5"/>
  <c r="B2315" i="5"/>
  <c r="C2315" i="5"/>
  <c r="D2315" i="5"/>
  <c r="H2315" i="5" s="1"/>
  <c r="E2315" i="5"/>
  <c r="G2315" i="5"/>
  <c r="B2316" i="5"/>
  <c r="C2316" i="5"/>
  <c r="D2316" i="5"/>
  <c r="H2316" i="5" s="1"/>
  <c r="E2316" i="5"/>
  <c r="G2316" i="5"/>
  <c r="B2317" i="5"/>
  <c r="C2317" i="5"/>
  <c r="D2317" i="5"/>
  <c r="H2317" i="5" s="1"/>
  <c r="E2317" i="5"/>
  <c r="G2317" i="5"/>
  <c r="B2318" i="5"/>
  <c r="C2318" i="5"/>
  <c r="D2318" i="5"/>
  <c r="H2318" i="5" s="1"/>
  <c r="E2318" i="5"/>
  <c r="G2318" i="5"/>
  <c r="B2319" i="5"/>
  <c r="C2319" i="5"/>
  <c r="D2319" i="5"/>
  <c r="H2319" i="5" s="1"/>
  <c r="E2319" i="5"/>
  <c r="G2319" i="5"/>
  <c r="B2320" i="5"/>
  <c r="C2320" i="5"/>
  <c r="D2320" i="5"/>
  <c r="H2320" i="5" s="1"/>
  <c r="E2320" i="5"/>
  <c r="G2320" i="5"/>
  <c r="B2321" i="5"/>
  <c r="C2321" i="5"/>
  <c r="D2321" i="5"/>
  <c r="H2321" i="5" s="1"/>
  <c r="E2321" i="5"/>
  <c r="G2321" i="5"/>
  <c r="B2322" i="5"/>
  <c r="C2322" i="5"/>
  <c r="D2322" i="5"/>
  <c r="H2322" i="5" s="1"/>
  <c r="E2322" i="5"/>
  <c r="G2322" i="5"/>
  <c r="B2323" i="5"/>
  <c r="C2323" i="5"/>
  <c r="D2323" i="5"/>
  <c r="H2323" i="5" s="1"/>
  <c r="E2323" i="5"/>
  <c r="G2323" i="5"/>
  <c r="B2324" i="5"/>
  <c r="C2324" i="5"/>
  <c r="D2324" i="5"/>
  <c r="H2324" i="5" s="1"/>
  <c r="E2324" i="5"/>
  <c r="G2324" i="5"/>
  <c r="B2325" i="5"/>
  <c r="C2325" i="5"/>
  <c r="D2325" i="5"/>
  <c r="H2325" i="5" s="1"/>
  <c r="E2325" i="5"/>
  <c r="G2325" i="5"/>
  <c r="B2326" i="5"/>
  <c r="C2326" i="5"/>
  <c r="D2326" i="5"/>
  <c r="H2326" i="5" s="1"/>
  <c r="E2326" i="5"/>
  <c r="G2326" i="5"/>
  <c r="B2327" i="5"/>
  <c r="C2327" i="5"/>
  <c r="D2327" i="5"/>
  <c r="H2327" i="5" s="1"/>
  <c r="E2327" i="5"/>
  <c r="G2327" i="5"/>
  <c r="B2328" i="5"/>
  <c r="C2328" i="5"/>
  <c r="D2328" i="5"/>
  <c r="H2328" i="5" s="1"/>
  <c r="E2328" i="5"/>
  <c r="G2328" i="5"/>
  <c r="B2329" i="5"/>
  <c r="C2329" i="5"/>
  <c r="D2329" i="5"/>
  <c r="H2329" i="5" s="1"/>
  <c r="E2329" i="5"/>
  <c r="G2329" i="5"/>
  <c r="B2330" i="5"/>
  <c r="C2330" i="5"/>
  <c r="D2330" i="5"/>
  <c r="H2330" i="5" s="1"/>
  <c r="E2330" i="5"/>
  <c r="G2330" i="5"/>
  <c r="B2331" i="5"/>
  <c r="C2331" i="5"/>
  <c r="D2331" i="5"/>
  <c r="H2331" i="5" s="1"/>
  <c r="E2331" i="5"/>
  <c r="G2331" i="5"/>
  <c r="B2332" i="5"/>
  <c r="C2332" i="5"/>
  <c r="D2332" i="5"/>
  <c r="H2332" i="5" s="1"/>
  <c r="E2332" i="5"/>
  <c r="G2332" i="5"/>
  <c r="B2333" i="5"/>
  <c r="C2333" i="5"/>
  <c r="D2333" i="5"/>
  <c r="H2333" i="5" s="1"/>
  <c r="E2333" i="5"/>
  <c r="G2333" i="5"/>
  <c r="B2334" i="5"/>
  <c r="C2334" i="5"/>
  <c r="D2334" i="5"/>
  <c r="H2334" i="5" s="1"/>
  <c r="E2334" i="5"/>
  <c r="G2334" i="5"/>
  <c r="B2335" i="5"/>
  <c r="C2335" i="5"/>
  <c r="D2335" i="5"/>
  <c r="H2335" i="5" s="1"/>
  <c r="E2335" i="5"/>
  <c r="G2335" i="5"/>
  <c r="B2336" i="5"/>
  <c r="C2336" i="5"/>
  <c r="D2336" i="5"/>
  <c r="H2336" i="5" s="1"/>
  <c r="E2336" i="5"/>
  <c r="G2336" i="5"/>
  <c r="B2337" i="5"/>
  <c r="C2337" i="5"/>
  <c r="D2337" i="5"/>
  <c r="H2337" i="5" s="1"/>
  <c r="E2337" i="5"/>
  <c r="G2337" i="5"/>
  <c r="B2338" i="5"/>
  <c r="C2338" i="5"/>
  <c r="D2338" i="5"/>
  <c r="H2338" i="5" s="1"/>
  <c r="E2338" i="5"/>
  <c r="G2338" i="5"/>
  <c r="B2339" i="5"/>
  <c r="C2339" i="5"/>
  <c r="D2339" i="5"/>
  <c r="H2339" i="5" s="1"/>
  <c r="E2339" i="5"/>
  <c r="G2339" i="5"/>
  <c r="B2340" i="5"/>
  <c r="C2340" i="5"/>
  <c r="D2340" i="5"/>
  <c r="H2340" i="5" s="1"/>
  <c r="E2340" i="5"/>
  <c r="G2340" i="5"/>
  <c r="B2341" i="5"/>
  <c r="C2341" i="5"/>
  <c r="D2341" i="5"/>
  <c r="H2341" i="5" s="1"/>
  <c r="E2341" i="5"/>
  <c r="G2341" i="5"/>
  <c r="B2342" i="5"/>
  <c r="C2342" i="5"/>
  <c r="D2342" i="5"/>
  <c r="H2342" i="5" s="1"/>
  <c r="E2342" i="5"/>
  <c r="G2342" i="5"/>
  <c r="B2343" i="5"/>
  <c r="C2343" i="5"/>
  <c r="D2343" i="5"/>
  <c r="H2343" i="5" s="1"/>
  <c r="E2343" i="5"/>
  <c r="G2343" i="5"/>
  <c r="B2344" i="5"/>
  <c r="C2344" i="5"/>
  <c r="D2344" i="5"/>
  <c r="H2344" i="5" s="1"/>
  <c r="E2344" i="5"/>
  <c r="G2344" i="5"/>
  <c r="B2345" i="5"/>
  <c r="C2345" i="5"/>
  <c r="D2345" i="5"/>
  <c r="H2345" i="5" s="1"/>
  <c r="E2345" i="5"/>
  <c r="G2345" i="5"/>
  <c r="B2346" i="5"/>
  <c r="C2346" i="5"/>
  <c r="D2346" i="5"/>
  <c r="H2346" i="5" s="1"/>
  <c r="E2346" i="5"/>
  <c r="G2346" i="5"/>
  <c r="B2347" i="5"/>
  <c r="C2347" i="5"/>
  <c r="D2347" i="5"/>
  <c r="H2347" i="5" s="1"/>
  <c r="E2347" i="5"/>
  <c r="G2347" i="5"/>
  <c r="B2348" i="5"/>
  <c r="C2348" i="5"/>
  <c r="D2348" i="5"/>
  <c r="H2348" i="5" s="1"/>
  <c r="E2348" i="5"/>
  <c r="G2348" i="5"/>
  <c r="B2349" i="5"/>
  <c r="C2349" i="5"/>
  <c r="D2349" i="5"/>
  <c r="H2349" i="5" s="1"/>
  <c r="E2349" i="5"/>
  <c r="G2349" i="5"/>
  <c r="B2350" i="5"/>
  <c r="C2350" i="5"/>
  <c r="D2350" i="5"/>
  <c r="H2350" i="5" s="1"/>
  <c r="E2350" i="5"/>
  <c r="G2350" i="5"/>
  <c r="B2351" i="5"/>
  <c r="C2351" i="5"/>
  <c r="D2351" i="5"/>
  <c r="H2351" i="5" s="1"/>
  <c r="E2351" i="5"/>
  <c r="G2351" i="5"/>
  <c r="B2352" i="5"/>
  <c r="C2352" i="5"/>
  <c r="D2352" i="5"/>
  <c r="H2352" i="5" s="1"/>
  <c r="E2352" i="5"/>
  <c r="G2352" i="5"/>
  <c r="B2353" i="5"/>
  <c r="C2353" i="5"/>
  <c r="D2353" i="5"/>
  <c r="H2353" i="5" s="1"/>
  <c r="E2353" i="5"/>
  <c r="G2353" i="5"/>
  <c r="B2354" i="5"/>
  <c r="C2354" i="5"/>
  <c r="D2354" i="5"/>
  <c r="H2354" i="5" s="1"/>
  <c r="E2354" i="5"/>
  <c r="G2354" i="5"/>
  <c r="B2355" i="5"/>
  <c r="C2355" i="5"/>
  <c r="D2355" i="5"/>
  <c r="H2355" i="5" s="1"/>
  <c r="E2355" i="5"/>
  <c r="G2355" i="5"/>
  <c r="B2356" i="5"/>
  <c r="C2356" i="5"/>
  <c r="D2356" i="5"/>
  <c r="H2356" i="5" s="1"/>
  <c r="E2356" i="5"/>
  <c r="G2356" i="5"/>
  <c r="B2357" i="5"/>
  <c r="C2357" i="5"/>
  <c r="D2357" i="5"/>
  <c r="H2357" i="5" s="1"/>
  <c r="E2357" i="5"/>
  <c r="G2357" i="5"/>
  <c r="B2358" i="5"/>
  <c r="C2358" i="5"/>
  <c r="D2358" i="5"/>
  <c r="H2358" i="5" s="1"/>
  <c r="E2358" i="5"/>
  <c r="G2358" i="5"/>
  <c r="B2359" i="5"/>
  <c r="C2359" i="5"/>
  <c r="D2359" i="5"/>
  <c r="H2359" i="5" s="1"/>
  <c r="E2359" i="5"/>
  <c r="G2359" i="5"/>
  <c r="B2360" i="5"/>
  <c r="C2360" i="5"/>
  <c r="D2360" i="5"/>
  <c r="H2360" i="5" s="1"/>
  <c r="E2360" i="5"/>
  <c r="G2360" i="5"/>
  <c r="B2361" i="5"/>
  <c r="C2361" i="5"/>
  <c r="D2361" i="5"/>
  <c r="H2361" i="5" s="1"/>
  <c r="E2361" i="5"/>
  <c r="G2361" i="5"/>
  <c r="B2362" i="5"/>
  <c r="C2362" i="5"/>
  <c r="D2362" i="5"/>
  <c r="H2362" i="5" s="1"/>
  <c r="E2362" i="5"/>
  <c r="G2362" i="5"/>
  <c r="B2363" i="5"/>
  <c r="C2363" i="5"/>
  <c r="D2363" i="5"/>
  <c r="H2363" i="5" s="1"/>
  <c r="E2363" i="5"/>
  <c r="G2363" i="5"/>
  <c r="B2364" i="5"/>
  <c r="C2364" i="5"/>
  <c r="D2364" i="5"/>
  <c r="H2364" i="5" s="1"/>
  <c r="E2364" i="5"/>
  <c r="G2364" i="5"/>
  <c r="B2365" i="5"/>
  <c r="C2365" i="5"/>
  <c r="D2365" i="5"/>
  <c r="H2365" i="5" s="1"/>
  <c r="E2365" i="5"/>
  <c r="G2365" i="5"/>
  <c r="B2366" i="5"/>
  <c r="C2366" i="5"/>
  <c r="D2366" i="5"/>
  <c r="H2366" i="5" s="1"/>
  <c r="E2366" i="5"/>
  <c r="G2366" i="5"/>
  <c r="B2367" i="5"/>
  <c r="C2367" i="5"/>
  <c r="D2367" i="5"/>
  <c r="H2367" i="5" s="1"/>
  <c r="E2367" i="5"/>
  <c r="G2367" i="5"/>
  <c r="B2368" i="5"/>
  <c r="C2368" i="5"/>
  <c r="D2368" i="5"/>
  <c r="H2368" i="5" s="1"/>
  <c r="E2368" i="5"/>
  <c r="G2368" i="5"/>
  <c r="B2369" i="5"/>
  <c r="C2369" i="5"/>
  <c r="D2369" i="5"/>
  <c r="H2369" i="5" s="1"/>
  <c r="E2369" i="5"/>
  <c r="G2369" i="5"/>
  <c r="B2370" i="5"/>
  <c r="C2370" i="5"/>
  <c r="D2370" i="5"/>
  <c r="H2370" i="5" s="1"/>
  <c r="E2370" i="5"/>
  <c r="G2370" i="5"/>
  <c r="B2371" i="5"/>
  <c r="C2371" i="5"/>
  <c r="D2371" i="5"/>
  <c r="H2371" i="5" s="1"/>
  <c r="E2371" i="5"/>
  <c r="G2371" i="5"/>
  <c r="B2372" i="5"/>
  <c r="C2372" i="5"/>
  <c r="D2372" i="5"/>
  <c r="H2372" i="5" s="1"/>
  <c r="E2372" i="5"/>
  <c r="G2372" i="5"/>
  <c r="B2373" i="5"/>
  <c r="C2373" i="5"/>
  <c r="D2373" i="5"/>
  <c r="H2373" i="5" s="1"/>
  <c r="E2373" i="5"/>
  <c r="G2373" i="5"/>
  <c r="B2374" i="5"/>
  <c r="C2374" i="5"/>
  <c r="D2374" i="5"/>
  <c r="H2374" i="5" s="1"/>
  <c r="E2374" i="5"/>
  <c r="G2374" i="5"/>
  <c r="B2375" i="5"/>
  <c r="C2375" i="5"/>
  <c r="D2375" i="5"/>
  <c r="H2375" i="5" s="1"/>
  <c r="E2375" i="5"/>
  <c r="G2375" i="5"/>
  <c r="B2376" i="5"/>
  <c r="C2376" i="5"/>
  <c r="D2376" i="5"/>
  <c r="H2376" i="5" s="1"/>
  <c r="E2376" i="5"/>
  <c r="G2376" i="5"/>
  <c r="B2377" i="5"/>
  <c r="C2377" i="5"/>
  <c r="D2377" i="5"/>
  <c r="H2377" i="5" s="1"/>
  <c r="E2377" i="5"/>
  <c r="G2377" i="5"/>
  <c r="B2378" i="5"/>
  <c r="C2378" i="5"/>
  <c r="D2378" i="5"/>
  <c r="H2378" i="5" s="1"/>
  <c r="E2378" i="5"/>
  <c r="G2378" i="5"/>
  <c r="B2379" i="5"/>
  <c r="C2379" i="5"/>
  <c r="D2379" i="5"/>
  <c r="H2379" i="5" s="1"/>
  <c r="E2379" i="5"/>
  <c r="G2379" i="5"/>
  <c r="B2380" i="5"/>
  <c r="C2380" i="5"/>
  <c r="D2380" i="5"/>
  <c r="H2380" i="5" s="1"/>
  <c r="E2380" i="5"/>
  <c r="G2380" i="5"/>
  <c r="B2381" i="5"/>
  <c r="C2381" i="5"/>
  <c r="D2381" i="5"/>
  <c r="H2381" i="5" s="1"/>
  <c r="E2381" i="5"/>
  <c r="G2381" i="5"/>
  <c r="B2382" i="5"/>
  <c r="C2382" i="5"/>
  <c r="D2382" i="5"/>
  <c r="H2382" i="5" s="1"/>
  <c r="E2382" i="5"/>
  <c r="G2382" i="5"/>
  <c r="B2383" i="5"/>
  <c r="C2383" i="5"/>
  <c r="D2383" i="5"/>
  <c r="H2383" i="5" s="1"/>
  <c r="E2383" i="5"/>
  <c r="G2383" i="5"/>
  <c r="B2384" i="5"/>
  <c r="C2384" i="5"/>
  <c r="D2384" i="5"/>
  <c r="H2384" i="5" s="1"/>
  <c r="E2384" i="5"/>
  <c r="G2384" i="5"/>
  <c r="B2385" i="5"/>
  <c r="C2385" i="5"/>
  <c r="D2385" i="5"/>
  <c r="H2385" i="5" s="1"/>
  <c r="E2385" i="5"/>
  <c r="G2385" i="5"/>
  <c r="B2386" i="5"/>
  <c r="C2386" i="5"/>
  <c r="D2386" i="5"/>
  <c r="H2386" i="5" s="1"/>
  <c r="E2386" i="5"/>
  <c r="G2386" i="5"/>
  <c r="B2387" i="5"/>
  <c r="C2387" i="5"/>
  <c r="D2387" i="5"/>
  <c r="H2387" i="5" s="1"/>
  <c r="E2387" i="5"/>
  <c r="G2387" i="5"/>
  <c r="B2388" i="5"/>
  <c r="C2388" i="5"/>
  <c r="D2388" i="5"/>
  <c r="H2388" i="5" s="1"/>
  <c r="E2388" i="5"/>
  <c r="G2388" i="5"/>
  <c r="B2389" i="5"/>
  <c r="C2389" i="5"/>
  <c r="D2389" i="5"/>
  <c r="H2389" i="5" s="1"/>
  <c r="E2389" i="5"/>
  <c r="G2389" i="5"/>
  <c r="B2390" i="5"/>
  <c r="C2390" i="5"/>
  <c r="D2390" i="5"/>
  <c r="H2390" i="5" s="1"/>
  <c r="E2390" i="5"/>
  <c r="G2390" i="5"/>
  <c r="B2391" i="5"/>
  <c r="C2391" i="5"/>
  <c r="D2391" i="5"/>
  <c r="H2391" i="5" s="1"/>
  <c r="E2391" i="5"/>
  <c r="G2391" i="5"/>
  <c r="B2392" i="5"/>
  <c r="C2392" i="5"/>
  <c r="D2392" i="5"/>
  <c r="H2392" i="5" s="1"/>
  <c r="E2392" i="5"/>
  <c r="G2392" i="5"/>
  <c r="B2393" i="5"/>
  <c r="C2393" i="5"/>
  <c r="D2393" i="5"/>
  <c r="H2393" i="5" s="1"/>
  <c r="E2393" i="5"/>
  <c r="G2393" i="5"/>
  <c r="B2394" i="5"/>
  <c r="C2394" i="5"/>
  <c r="D2394" i="5"/>
  <c r="H2394" i="5" s="1"/>
  <c r="E2394" i="5"/>
  <c r="G2394" i="5"/>
  <c r="B2395" i="5"/>
  <c r="C2395" i="5"/>
  <c r="D2395" i="5"/>
  <c r="H2395" i="5" s="1"/>
  <c r="E2395" i="5"/>
  <c r="G2395" i="5"/>
  <c r="B2396" i="5"/>
  <c r="C2396" i="5"/>
  <c r="D2396" i="5"/>
  <c r="H2396" i="5" s="1"/>
  <c r="E2396" i="5"/>
  <c r="G2396" i="5"/>
  <c r="B2397" i="5"/>
  <c r="C2397" i="5"/>
  <c r="D2397" i="5"/>
  <c r="H2397" i="5" s="1"/>
  <c r="E2397" i="5"/>
  <c r="G2397" i="5"/>
  <c r="B2398" i="5"/>
  <c r="C2398" i="5"/>
  <c r="D2398" i="5"/>
  <c r="H2398" i="5" s="1"/>
  <c r="E2398" i="5"/>
  <c r="G2398" i="5"/>
  <c r="B2399" i="5"/>
  <c r="C2399" i="5"/>
  <c r="D2399" i="5"/>
  <c r="H2399" i="5" s="1"/>
  <c r="E2399" i="5"/>
  <c r="G2399" i="5"/>
  <c r="B2400" i="5"/>
  <c r="C2400" i="5"/>
  <c r="D2400" i="5"/>
  <c r="H2400" i="5" s="1"/>
  <c r="E2400" i="5"/>
  <c r="G2400" i="5"/>
  <c r="B2401" i="5"/>
  <c r="C2401" i="5"/>
  <c r="D2401" i="5"/>
  <c r="H2401" i="5" s="1"/>
  <c r="E2401" i="5"/>
  <c r="G2401" i="5"/>
  <c r="B2402" i="5"/>
  <c r="C2402" i="5"/>
  <c r="D2402" i="5"/>
  <c r="H2402" i="5" s="1"/>
  <c r="E2402" i="5"/>
  <c r="G2402" i="5"/>
  <c r="B2403" i="5"/>
  <c r="C2403" i="5"/>
  <c r="D2403" i="5"/>
  <c r="H2403" i="5" s="1"/>
  <c r="E2403" i="5"/>
  <c r="G2403" i="5"/>
  <c r="B2404" i="5"/>
  <c r="C2404" i="5"/>
  <c r="D2404" i="5"/>
  <c r="H2404" i="5" s="1"/>
  <c r="E2404" i="5"/>
  <c r="G2404" i="5"/>
  <c r="B2405" i="5"/>
  <c r="C2405" i="5"/>
  <c r="D2405" i="5"/>
  <c r="H2405" i="5" s="1"/>
  <c r="E2405" i="5"/>
  <c r="G2405" i="5"/>
  <c r="B2406" i="5"/>
  <c r="C2406" i="5"/>
  <c r="D2406" i="5"/>
  <c r="H2406" i="5" s="1"/>
  <c r="E2406" i="5"/>
  <c r="G2406" i="5"/>
  <c r="B2407" i="5"/>
  <c r="C2407" i="5"/>
  <c r="D2407" i="5"/>
  <c r="H2407" i="5" s="1"/>
  <c r="E2407" i="5"/>
  <c r="G2407" i="5"/>
  <c r="B2408" i="5"/>
  <c r="C2408" i="5"/>
  <c r="D2408" i="5"/>
  <c r="H2408" i="5" s="1"/>
  <c r="E2408" i="5"/>
  <c r="G2408" i="5"/>
  <c r="B2409" i="5"/>
  <c r="C2409" i="5"/>
  <c r="D2409" i="5"/>
  <c r="H2409" i="5" s="1"/>
  <c r="E2409" i="5"/>
  <c r="G2409" i="5"/>
  <c r="B2410" i="5"/>
  <c r="C2410" i="5"/>
  <c r="D2410" i="5"/>
  <c r="H2410" i="5" s="1"/>
  <c r="E2410" i="5"/>
  <c r="G2410" i="5"/>
  <c r="B2411" i="5"/>
  <c r="C2411" i="5"/>
  <c r="D2411" i="5"/>
  <c r="H2411" i="5" s="1"/>
  <c r="E2411" i="5"/>
  <c r="G2411" i="5"/>
  <c r="B2412" i="5"/>
  <c r="C2412" i="5"/>
  <c r="D2412" i="5"/>
  <c r="H2412" i="5" s="1"/>
  <c r="E2412" i="5"/>
  <c r="G2412" i="5"/>
  <c r="B2413" i="5"/>
  <c r="C2413" i="5"/>
  <c r="D2413" i="5"/>
  <c r="H2413" i="5" s="1"/>
  <c r="E2413" i="5"/>
  <c r="G2413" i="5"/>
  <c r="B2414" i="5"/>
  <c r="C2414" i="5"/>
  <c r="D2414" i="5"/>
  <c r="H2414" i="5" s="1"/>
  <c r="E2414" i="5"/>
  <c r="G2414" i="5"/>
  <c r="B2415" i="5"/>
  <c r="C2415" i="5"/>
  <c r="D2415" i="5"/>
  <c r="H2415" i="5" s="1"/>
  <c r="E2415" i="5"/>
  <c r="G2415" i="5"/>
  <c r="B2416" i="5"/>
  <c r="C2416" i="5"/>
  <c r="D2416" i="5"/>
  <c r="H2416" i="5" s="1"/>
  <c r="E2416" i="5"/>
  <c r="G2416" i="5"/>
  <c r="B2417" i="5"/>
  <c r="C2417" i="5"/>
  <c r="D2417" i="5"/>
  <c r="H2417" i="5" s="1"/>
  <c r="E2417" i="5"/>
  <c r="G2417" i="5"/>
  <c r="B2418" i="5"/>
  <c r="C2418" i="5"/>
  <c r="D2418" i="5"/>
  <c r="H2418" i="5" s="1"/>
  <c r="E2418" i="5"/>
  <c r="G2418" i="5"/>
  <c r="B2419" i="5"/>
  <c r="C2419" i="5"/>
  <c r="D2419" i="5"/>
  <c r="H2419" i="5" s="1"/>
  <c r="E2419" i="5"/>
  <c r="G2419" i="5"/>
  <c r="B2420" i="5"/>
  <c r="C2420" i="5"/>
  <c r="D2420" i="5"/>
  <c r="H2420" i="5" s="1"/>
  <c r="E2420" i="5"/>
  <c r="G2420" i="5"/>
  <c r="B2421" i="5"/>
  <c r="C2421" i="5"/>
  <c r="D2421" i="5"/>
  <c r="H2421" i="5" s="1"/>
  <c r="E2421" i="5"/>
  <c r="G2421" i="5"/>
  <c r="B2422" i="5"/>
  <c r="C2422" i="5"/>
  <c r="D2422" i="5"/>
  <c r="H2422" i="5" s="1"/>
  <c r="E2422" i="5"/>
  <c r="G2422" i="5"/>
  <c r="B2423" i="5"/>
  <c r="C2423" i="5"/>
  <c r="D2423" i="5"/>
  <c r="H2423" i="5" s="1"/>
  <c r="E2423" i="5"/>
  <c r="G2423" i="5"/>
  <c r="B2424" i="5"/>
  <c r="C2424" i="5"/>
  <c r="D2424" i="5"/>
  <c r="H2424" i="5" s="1"/>
  <c r="E2424" i="5"/>
  <c r="G2424" i="5"/>
  <c r="B2425" i="5"/>
  <c r="C2425" i="5"/>
  <c r="D2425" i="5"/>
  <c r="H2425" i="5" s="1"/>
  <c r="E2425" i="5"/>
  <c r="G2425" i="5"/>
  <c r="B2426" i="5"/>
  <c r="C2426" i="5"/>
  <c r="D2426" i="5"/>
  <c r="H2426" i="5" s="1"/>
  <c r="E2426" i="5"/>
  <c r="G2426" i="5"/>
  <c r="B2427" i="5"/>
  <c r="C2427" i="5"/>
  <c r="D2427" i="5"/>
  <c r="H2427" i="5" s="1"/>
  <c r="E2427" i="5"/>
  <c r="G2427" i="5"/>
  <c r="B2428" i="5"/>
  <c r="C2428" i="5"/>
  <c r="D2428" i="5"/>
  <c r="H2428" i="5" s="1"/>
  <c r="E2428" i="5"/>
  <c r="G2428" i="5"/>
  <c r="B2429" i="5"/>
  <c r="C2429" i="5"/>
  <c r="D2429" i="5"/>
  <c r="H2429" i="5" s="1"/>
  <c r="E2429" i="5"/>
  <c r="G2429" i="5"/>
  <c r="B2430" i="5"/>
  <c r="C2430" i="5"/>
  <c r="D2430" i="5"/>
  <c r="H2430" i="5" s="1"/>
  <c r="E2430" i="5"/>
  <c r="G2430" i="5"/>
  <c r="B2431" i="5"/>
  <c r="C2431" i="5"/>
  <c r="D2431" i="5"/>
  <c r="H2431" i="5" s="1"/>
  <c r="E2431" i="5"/>
  <c r="G2431" i="5"/>
  <c r="B2432" i="5"/>
  <c r="C2432" i="5"/>
  <c r="D2432" i="5"/>
  <c r="H2432" i="5" s="1"/>
  <c r="E2432" i="5"/>
  <c r="G2432" i="5"/>
  <c r="B2433" i="5"/>
  <c r="C2433" i="5"/>
  <c r="D2433" i="5"/>
  <c r="H2433" i="5" s="1"/>
  <c r="E2433" i="5"/>
  <c r="G2433" i="5"/>
  <c r="B2434" i="5"/>
  <c r="C2434" i="5"/>
  <c r="D2434" i="5"/>
  <c r="H2434" i="5" s="1"/>
  <c r="E2434" i="5"/>
  <c r="G2434" i="5"/>
  <c r="B2435" i="5"/>
  <c r="C2435" i="5"/>
  <c r="D2435" i="5"/>
  <c r="H2435" i="5" s="1"/>
  <c r="E2435" i="5"/>
  <c r="G2435" i="5"/>
  <c r="B2436" i="5"/>
  <c r="C2436" i="5"/>
  <c r="D2436" i="5"/>
  <c r="H2436" i="5" s="1"/>
  <c r="E2436" i="5"/>
  <c r="G2436" i="5"/>
  <c r="B2437" i="5"/>
  <c r="C2437" i="5"/>
  <c r="D2437" i="5"/>
  <c r="H2437" i="5" s="1"/>
  <c r="E2437" i="5"/>
  <c r="G2437" i="5"/>
  <c r="B2438" i="5"/>
  <c r="C2438" i="5"/>
  <c r="D2438" i="5"/>
  <c r="H2438" i="5" s="1"/>
  <c r="E2438" i="5"/>
  <c r="G2438" i="5"/>
  <c r="B2439" i="5"/>
  <c r="C2439" i="5"/>
  <c r="D2439" i="5"/>
  <c r="H2439" i="5" s="1"/>
  <c r="E2439" i="5"/>
  <c r="G2439" i="5"/>
  <c r="B2440" i="5"/>
  <c r="C2440" i="5"/>
  <c r="D2440" i="5"/>
  <c r="H2440" i="5" s="1"/>
  <c r="E2440" i="5"/>
  <c r="G2440" i="5"/>
  <c r="B2441" i="5"/>
  <c r="C2441" i="5"/>
  <c r="D2441" i="5"/>
  <c r="H2441" i="5" s="1"/>
  <c r="E2441" i="5"/>
  <c r="G2441" i="5"/>
  <c r="B2442" i="5"/>
  <c r="C2442" i="5"/>
  <c r="D2442" i="5"/>
  <c r="H2442" i="5" s="1"/>
  <c r="E2442" i="5"/>
  <c r="G2442" i="5"/>
  <c r="B2443" i="5"/>
  <c r="C2443" i="5"/>
  <c r="D2443" i="5"/>
  <c r="H2443" i="5" s="1"/>
  <c r="E2443" i="5"/>
  <c r="G2443" i="5"/>
  <c r="B2444" i="5"/>
  <c r="C2444" i="5"/>
  <c r="D2444" i="5"/>
  <c r="H2444" i="5" s="1"/>
  <c r="E2444" i="5"/>
  <c r="G2444" i="5"/>
  <c r="B2445" i="5"/>
  <c r="C2445" i="5"/>
  <c r="D2445" i="5"/>
  <c r="H2445" i="5" s="1"/>
  <c r="E2445" i="5"/>
  <c r="G2445" i="5"/>
  <c r="B2446" i="5"/>
  <c r="C2446" i="5"/>
  <c r="D2446" i="5"/>
  <c r="H2446" i="5" s="1"/>
  <c r="E2446" i="5"/>
  <c r="G2446" i="5"/>
  <c r="B2447" i="5"/>
  <c r="C2447" i="5"/>
  <c r="D2447" i="5"/>
  <c r="H2447" i="5" s="1"/>
  <c r="E2447" i="5"/>
  <c r="G2447" i="5"/>
  <c r="B2448" i="5"/>
  <c r="C2448" i="5"/>
  <c r="D2448" i="5"/>
  <c r="H2448" i="5" s="1"/>
  <c r="E2448" i="5"/>
  <c r="G2448" i="5"/>
  <c r="B2449" i="5"/>
  <c r="C2449" i="5"/>
  <c r="D2449" i="5"/>
  <c r="H2449" i="5" s="1"/>
  <c r="E2449" i="5"/>
  <c r="G2449" i="5"/>
  <c r="B2450" i="5"/>
  <c r="C2450" i="5"/>
  <c r="D2450" i="5"/>
  <c r="H2450" i="5" s="1"/>
  <c r="E2450" i="5"/>
  <c r="G2450" i="5"/>
  <c r="B2451" i="5"/>
  <c r="C2451" i="5"/>
  <c r="D2451" i="5"/>
  <c r="H2451" i="5" s="1"/>
  <c r="E2451" i="5"/>
  <c r="G2451" i="5"/>
  <c r="B2452" i="5"/>
  <c r="C2452" i="5"/>
  <c r="D2452" i="5"/>
  <c r="H2452" i="5" s="1"/>
  <c r="E2452" i="5"/>
  <c r="G2452" i="5"/>
  <c r="B2453" i="5"/>
  <c r="C2453" i="5"/>
  <c r="D2453" i="5"/>
  <c r="H2453" i="5" s="1"/>
  <c r="E2453" i="5"/>
  <c r="G2453" i="5"/>
  <c r="B2454" i="5"/>
  <c r="C2454" i="5"/>
  <c r="D2454" i="5"/>
  <c r="H2454" i="5" s="1"/>
  <c r="E2454" i="5"/>
  <c r="G2454" i="5"/>
  <c r="B2455" i="5"/>
  <c r="C2455" i="5"/>
  <c r="D2455" i="5"/>
  <c r="H2455" i="5" s="1"/>
  <c r="E2455" i="5"/>
  <c r="G2455" i="5"/>
  <c r="B2456" i="5"/>
  <c r="C2456" i="5"/>
  <c r="D2456" i="5"/>
  <c r="H2456" i="5" s="1"/>
  <c r="E2456" i="5"/>
  <c r="G2456" i="5"/>
  <c r="B2457" i="5"/>
  <c r="C2457" i="5"/>
  <c r="D2457" i="5"/>
  <c r="H2457" i="5" s="1"/>
  <c r="E2457" i="5"/>
  <c r="G2457" i="5"/>
  <c r="B2458" i="5"/>
  <c r="C2458" i="5"/>
  <c r="D2458" i="5"/>
  <c r="H2458" i="5" s="1"/>
  <c r="E2458" i="5"/>
  <c r="G2458" i="5"/>
  <c r="B2459" i="5"/>
  <c r="C2459" i="5"/>
  <c r="D2459" i="5"/>
  <c r="H2459" i="5" s="1"/>
  <c r="E2459" i="5"/>
  <c r="G2459" i="5"/>
  <c r="B2460" i="5"/>
  <c r="C2460" i="5"/>
  <c r="D2460" i="5"/>
  <c r="H2460" i="5" s="1"/>
  <c r="E2460" i="5"/>
  <c r="G2460" i="5"/>
  <c r="B2461" i="5"/>
  <c r="C2461" i="5"/>
  <c r="D2461" i="5"/>
  <c r="H2461" i="5" s="1"/>
  <c r="E2461" i="5"/>
  <c r="G2461" i="5"/>
  <c r="B2462" i="5"/>
  <c r="C2462" i="5"/>
  <c r="D2462" i="5"/>
  <c r="H2462" i="5" s="1"/>
  <c r="E2462" i="5"/>
  <c r="G2462" i="5"/>
  <c r="B2463" i="5"/>
  <c r="C2463" i="5"/>
  <c r="D2463" i="5"/>
  <c r="H2463" i="5" s="1"/>
  <c r="E2463" i="5"/>
  <c r="G2463" i="5"/>
  <c r="B2464" i="5"/>
  <c r="C2464" i="5"/>
  <c r="D2464" i="5"/>
  <c r="H2464" i="5" s="1"/>
  <c r="E2464" i="5"/>
  <c r="G2464" i="5"/>
  <c r="B2465" i="5"/>
  <c r="C2465" i="5"/>
  <c r="D2465" i="5"/>
  <c r="H2465" i="5" s="1"/>
  <c r="E2465" i="5"/>
  <c r="G2465" i="5"/>
  <c r="B2466" i="5"/>
  <c r="C2466" i="5"/>
  <c r="D2466" i="5"/>
  <c r="H2466" i="5" s="1"/>
  <c r="E2466" i="5"/>
  <c r="G2466" i="5"/>
  <c r="B2467" i="5"/>
  <c r="C2467" i="5"/>
  <c r="D2467" i="5"/>
  <c r="H2467" i="5" s="1"/>
  <c r="E2467" i="5"/>
  <c r="G2467" i="5"/>
  <c r="B2468" i="5"/>
  <c r="C2468" i="5"/>
  <c r="D2468" i="5"/>
  <c r="H2468" i="5" s="1"/>
  <c r="E2468" i="5"/>
  <c r="G2468" i="5"/>
  <c r="B2469" i="5"/>
  <c r="C2469" i="5"/>
  <c r="D2469" i="5"/>
  <c r="H2469" i="5" s="1"/>
  <c r="E2469" i="5"/>
  <c r="G2469" i="5"/>
  <c r="B2470" i="5"/>
  <c r="C2470" i="5"/>
  <c r="D2470" i="5"/>
  <c r="H2470" i="5" s="1"/>
  <c r="E2470" i="5"/>
  <c r="G2470" i="5"/>
  <c r="B2471" i="5"/>
  <c r="C2471" i="5"/>
  <c r="D2471" i="5"/>
  <c r="H2471" i="5" s="1"/>
  <c r="E2471" i="5"/>
  <c r="G2471" i="5"/>
  <c r="B2472" i="5"/>
  <c r="C2472" i="5"/>
  <c r="D2472" i="5"/>
  <c r="H2472" i="5" s="1"/>
  <c r="E2472" i="5"/>
  <c r="G2472" i="5"/>
  <c r="B2473" i="5"/>
  <c r="C2473" i="5"/>
  <c r="D2473" i="5"/>
  <c r="H2473" i="5" s="1"/>
  <c r="E2473" i="5"/>
  <c r="G2473" i="5"/>
  <c r="B2474" i="5"/>
  <c r="C2474" i="5"/>
  <c r="D2474" i="5"/>
  <c r="H2474" i="5" s="1"/>
  <c r="E2474" i="5"/>
  <c r="G2474" i="5"/>
  <c r="B2475" i="5"/>
  <c r="C2475" i="5"/>
  <c r="D2475" i="5"/>
  <c r="H2475" i="5" s="1"/>
  <c r="E2475" i="5"/>
  <c r="G2475" i="5"/>
  <c r="B2476" i="5"/>
  <c r="C2476" i="5"/>
  <c r="D2476" i="5"/>
  <c r="H2476" i="5" s="1"/>
  <c r="E2476" i="5"/>
  <c r="G2476" i="5"/>
  <c r="B2477" i="5"/>
  <c r="C2477" i="5"/>
  <c r="D2477" i="5"/>
  <c r="H2477" i="5" s="1"/>
  <c r="E2477" i="5"/>
  <c r="G2477" i="5"/>
  <c r="B2478" i="5"/>
  <c r="C2478" i="5"/>
  <c r="D2478" i="5"/>
  <c r="H2478" i="5" s="1"/>
  <c r="E2478" i="5"/>
  <c r="G2478" i="5"/>
  <c r="B2479" i="5"/>
  <c r="C2479" i="5"/>
  <c r="D2479" i="5"/>
  <c r="H2479" i="5" s="1"/>
  <c r="E2479" i="5"/>
  <c r="G2479" i="5"/>
  <c r="B2480" i="5"/>
  <c r="C2480" i="5"/>
  <c r="D2480" i="5"/>
  <c r="H2480" i="5" s="1"/>
  <c r="E2480" i="5"/>
  <c r="G2480" i="5"/>
  <c r="B2481" i="5"/>
  <c r="C2481" i="5"/>
  <c r="D2481" i="5"/>
  <c r="H2481" i="5" s="1"/>
  <c r="E2481" i="5"/>
  <c r="G2481" i="5"/>
  <c r="B2482" i="5"/>
  <c r="C2482" i="5"/>
  <c r="D2482" i="5"/>
  <c r="H2482" i="5" s="1"/>
  <c r="E2482" i="5"/>
  <c r="G2482" i="5"/>
  <c r="B2483" i="5"/>
  <c r="C2483" i="5"/>
  <c r="D2483" i="5"/>
  <c r="H2483" i="5" s="1"/>
  <c r="E2483" i="5"/>
  <c r="G2483" i="5"/>
  <c r="B2484" i="5"/>
  <c r="C2484" i="5"/>
  <c r="D2484" i="5"/>
  <c r="H2484" i="5" s="1"/>
  <c r="E2484" i="5"/>
  <c r="G2484" i="5"/>
  <c r="B2485" i="5"/>
  <c r="C2485" i="5"/>
  <c r="D2485" i="5"/>
  <c r="H2485" i="5" s="1"/>
  <c r="E2485" i="5"/>
  <c r="G2485" i="5"/>
  <c r="B2486" i="5"/>
  <c r="C2486" i="5"/>
  <c r="D2486" i="5"/>
  <c r="H2486" i="5" s="1"/>
  <c r="E2486" i="5"/>
  <c r="G2486" i="5"/>
  <c r="B2487" i="5"/>
  <c r="C2487" i="5"/>
  <c r="D2487" i="5"/>
  <c r="H2487" i="5" s="1"/>
  <c r="E2487" i="5"/>
  <c r="G2487" i="5"/>
  <c r="B2488" i="5"/>
  <c r="C2488" i="5"/>
  <c r="D2488" i="5"/>
  <c r="H2488" i="5" s="1"/>
  <c r="E2488" i="5"/>
  <c r="G2488" i="5"/>
  <c r="B2489" i="5"/>
  <c r="C2489" i="5"/>
  <c r="D2489" i="5"/>
  <c r="H2489" i="5" s="1"/>
  <c r="E2489" i="5"/>
  <c r="G2489" i="5"/>
  <c r="B2490" i="5"/>
  <c r="C2490" i="5"/>
  <c r="D2490" i="5"/>
  <c r="H2490" i="5" s="1"/>
  <c r="E2490" i="5"/>
  <c r="G2490" i="5"/>
  <c r="B2491" i="5"/>
  <c r="C2491" i="5"/>
  <c r="D2491" i="5"/>
  <c r="H2491" i="5" s="1"/>
  <c r="E2491" i="5"/>
  <c r="G2491" i="5"/>
  <c r="B2492" i="5"/>
  <c r="C2492" i="5"/>
  <c r="D2492" i="5"/>
  <c r="H2492" i="5" s="1"/>
  <c r="E2492" i="5"/>
  <c r="G2492" i="5"/>
  <c r="B2493" i="5"/>
  <c r="C2493" i="5"/>
  <c r="D2493" i="5"/>
  <c r="H2493" i="5" s="1"/>
  <c r="E2493" i="5"/>
  <c r="G2493" i="5"/>
  <c r="B2494" i="5"/>
  <c r="C2494" i="5"/>
  <c r="D2494" i="5"/>
  <c r="H2494" i="5" s="1"/>
  <c r="E2494" i="5"/>
  <c r="G2494" i="5"/>
  <c r="B2495" i="5"/>
  <c r="C2495" i="5"/>
  <c r="D2495" i="5"/>
  <c r="H2495" i="5" s="1"/>
  <c r="E2495" i="5"/>
  <c r="G2495" i="5"/>
  <c r="B2496" i="5"/>
  <c r="C2496" i="5"/>
  <c r="D2496" i="5"/>
  <c r="H2496" i="5" s="1"/>
  <c r="E2496" i="5"/>
  <c r="G2496" i="5"/>
  <c r="B2497" i="5"/>
  <c r="C2497" i="5"/>
  <c r="D2497" i="5"/>
  <c r="H2497" i="5" s="1"/>
  <c r="E2497" i="5"/>
  <c r="G2497" i="5"/>
  <c r="B2498" i="5"/>
  <c r="C2498" i="5"/>
  <c r="D2498" i="5"/>
  <c r="H2498" i="5" s="1"/>
  <c r="E2498" i="5"/>
  <c r="G2498" i="5"/>
  <c r="B2499" i="5"/>
  <c r="C2499" i="5"/>
  <c r="D2499" i="5"/>
  <c r="H2499" i="5" s="1"/>
  <c r="E2499" i="5"/>
  <c r="G2499" i="5"/>
  <c r="B2500" i="5"/>
  <c r="C2500" i="5"/>
  <c r="D2500" i="5"/>
  <c r="H2500" i="5" s="1"/>
  <c r="E2500" i="5"/>
  <c r="G2500" i="5"/>
  <c r="G2" i="5"/>
  <c r="E2" i="5"/>
  <c r="D2" i="5"/>
  <c r="H2" i="5" s="1"/>
  <c r="C2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" i="5"/>
  <c r="H1204" i="5" l="1"/>
  <c r="H1200" i="5"/>
  <c r="H1196" i="5"/>
  <c r="H1192" i="5"/>
  <c r="H1188" i="5"/>
  <c r="H1184" i="5"/>
  <c r="H1180" i="5"/>
  <c r="H1176" i="5"/>
  <c r="H1172" i="5"/>
  <c r="H1168" i="5"/>
  <c r="H1164" i="5"/>
  <c r="H1160" i="5"/>
  <c r="H1156" i="5"/>
  <c r="H1152" i="5"/>
  <c r="H1148" i="5"/>
  <c r="H1144" i="5"/>
  <c r="H1140" i="5"/>
  <c r="H1136" i="5"/>
  <c r="H1132" i="5"/>
  <c r="H1128" i="5"/>
  <c r="H1124" i="5"/>
  <c r="H1120" i="5"/>
  <c r="H1116" i="5"/>
  <c r="H1112" i="5"/>
  <c r="H1108" i="5"/>
  <c r="H1104" i="5"/>
  <c r="H1100" i="5"/>
  <c r="H1096" i="5"/>
  <c r="H1092" i="5"/>
  <c r="H1088" i="5"/>
  <c r="H1084" i="5"/>
  <c r="H1080" i="5"/>
  <c r="H1076" i="5"/>
  <c r="H1072" i="5"/>
  <c r="H1068" i="5"/>
  <c r="H1064" i="5"/>
  <c r="H1060" i="5"/>
  <c r="H1056" i="5"/>
  <c r="H1052" i="5"/>
  <c r="H1048" i="5"/>
  <c r="H1044" i="5"/>
  <c r="H1040" i="5"/>
  <c r="H1036" i="5"/>
  <c r="H1032" i="5"/>
  <c r="H1028" i="5"/>
  <c r="H1024" i="5"/>
  <c r="H1020" i="5"/>
  <c r="H1016" i="5"/>
  <c r="H1012" i="5"/>
  <c r="H1008" i="5"/>
  <c r="H1004" i="5"/>
  <c r="H1000" i="5"/>
  <c r="H996" i="5"/>
  <c r="H992" i="5"/>
  <c r="H988" i="5"/>
  <c r="H984" i="5"/>
  <c r="H980" i="5"/>
  <c r="H976" i="5"/>
  <c r="H972" i="5"/>
  <c r="H968" i="5"/>
  <c r="H964" i="5"/>
  <c r="H960" i="5"/>
  <c r="H956" i="5"/>
  <c r="H952" i="5"/>
  <c r="H948" i="5"/>
  <c r="H944" i="5"/>
  <c r="H940" i="5"/>
  <c r="H936" i="5"/>
  <c r="H932" i="5"/>
  <c r="H928" i="5"/>
  <c r="H924" i="5"/>
  <c r="H920" i="5"/>
  <c r="H916" i="5"/>
  <c r="H912" i="5"/>
  <c r="H908" i="5"/>
  <c r="H904" i="5"/>
  <c r="H900" i="5"/>
  <c r="H896" i="5"/>
  <c r="H892" i="5"/>
  <c r="H888" i="5"/>
  <c r="H880" i="5"/>
  <c r="H876" i="5"/>
  <c r="H872" i="5"/>
  <c r="H868" i="5"/>
  <c r="H864" i="5"/>
  <c r="H860" i="5"/>
  <c r="H856" i="5"/>
  <c r="H852" i="5"/>
  <c r="H848" i="5"/>
  <c r="H844" i="5"/>
  <c r="H840" i="5"/>
  <c r="H836" i="5"/>
  <c r="H832" i="5"/>
  <c r="H828" i="5"/>
  <c r="H824" i="5"/>
  <c r="H820" i="5"/>
  <c r="H816" i="5"/>
  <c r="H812" i="5"/>
  <c r="H804" i="5"/>
  <c r="H800" i="5"/>
  <c r="H796" i="5"/>
  <c r="H792" i="5"/>
  <c r="H788" i="5"/>
  <c r="H784" i="5"/>
  <c r="H780" i="5"/>
  <c r="H776" i="5"/>
  <c r="H772" i="5"/>
  <c r="H768" i="5"/>
  <c r="H764" i="5"/>
  <c r="H760" i="5"/>
  <c r="H756" i="5"/>
  <c r="H752" i="5"/>
  <c r="H748" i="5"/>
  <c r="H744" i="5"/>
  <c r="H740" i="5"/>
  <c r="H736" i="5"/>
  <c r="H732" i="5"/>
  <c r="H728" i="5"/>
  <c r="H724" i="5"/>
  <c r="H720" i="5"/>
  <c r="H716" i="5"/>
  <c r="H712" i="5"/>
  <c r="H708" i="5"/>
  <c r="H704" i="5"/>
  <c r="H700" i="5"/>
  <c r="H696" i="5"/>
  <c r="H692" i="5"/>
  <c r="H688" i="5"/>
  <c r="H684" i="5"/>
  <c r="H680" i="5"/>
  <c r="H676" i="5"/>
  <c r="H672" i="5"/>
  <c r="H668" i="5"/>
  <c r="H660" i="5"/>
  <c r="H656" i="5"/>
  <c r="H652" i="5"/>
  <c r="H648" i="5"/>
  <c r="H644" i="5"/>
  <c r="H640" i="5"/>
  <c r="H636" i="5"/>
  <c r="H632" i="5"/>
  <c r="H628" i="5"/>
  <c r="H624" i="5"/>
  <c r="H620" i="5"/>
  <c r="H616" i="5"/>
  <c r="H612" i="5"/>
  <c r="H608" i="5"/>
  <c r="H604" i="5"/>
  <c r="H600" i="5"/>
  <c r="H596" i="5"/>
  <c r="H592" i="5"/>
  <c r="H588" i="5"/>
  <c r="H584" i="5"/>
  <c r="H580" i="5"/>
  <c r="H576" i="5"/>
  <c r="H572" i="5"/>
  <c r="H568" i="5"/>
  <c r="H564" i="5"/>
  <c r="H560" i="5"/>
  <c r="H556" i="5"/>
  <c r="H552" i="5"/>
  <c r="H548" i="5"/>
  <c r="H544" i="5"/>
  <c r="H540" i="5"/>
  <c r="H536" i="5"/>
  <c r="H532" i="5"/>
  <c r="H528" i="5"/>
  <c r="H524" i="5"/>
  <c r="H520" i="5"/>
  <c r="H516" i="5"/>
  <c r="H512" i="5"/>
  <c r="H508" i="5"/>
  <c r="H504" i="5"/>
  <c r="H500" i="5"/>
  <c r="H496" i="5"/>
  <c r="H492" i="5"/>
  <c r="H488" i="5"/>
  <c r="H484" i="5"/>
  <c r="H480" i="5"/>
  <c r="H476" i="5"/>
  <c r="H472" i="5"/>
  <c r="H468" i="5"/>
  <c r="H464" i="5"/>
  <c r="H460" i="5"/>
  <c r="H456" i="5"/>
  <c r="H452" i="5"/>
  <c r="H448" i="5"/>
  <c r="H444" i="5"/>
  <c r="H440" i="5"/>
  <c r="H436" i="5"/>
  <c r="H432" i="5"/>
  <c r="H428" i="5"/>
  <c r="H424" i="5"/>
  <c r="H420" i="5"/>
  <c r="H416" i="5"/>
  <c r="H412" i="5"/>
  <c r="H408" i="5"/>
  <c r="H404" i="5"/>
  <c r="H400" i="5"/>
  <c r="H396" i="5"/>
  <c r="H392" i="5"/>
  <c r="H388" i="5"/>
  <c r="H384" i="5"/>
  <c r="H380" i="5"/>
  <c r="H376" i="5"/>
  <c r="H372" i="5"/>
  <c r="H368" i="5"/>
  <c r="H364" i="5"/>
  <c r="H360" i="5"/>
  <c r="H356" i="5"/>
  <c r="H352" i="5"/>
  <c r="H348" i="5"/>
  <c r="H344" i="5"/>
  <c r="H340" i="5"/>
  <c r="H336" i="5"/>
  <c r="H332" i="5"/>
  <c r="H328" i="5"/>
  <c r="H324" i="5"/>
  <c r="H320" i="5"/>
  <c r="H316" i="5"/>
  <c r="H312" i="5"/>
  <c r="H308" i="5"/>
  <c r="H304" i="5"/>
  <c r="H300" i="5"/>
  <c r="H296" i="5"/>
  <c r="H292" i="5"/>
  <c r="H288" i="5"/>
  <c r="H284" i="5"/>
  <c r="H280" i="5"/>
  <c r="H272" i="5"/>
  <c r="H268" i="5"/>
  <c r="H264" i="5"/>
  <c r="H260" i="5"/>
  <c r="H256" i="5"/>
  <c r="H252" i="5"/>
  <c r="H248" i="5"/>
  <c r="H244" i="5"/>
  <c r="H240" i="5"/>
  <c r="H236" i="5"/>
  <c r="H232" i="5"/>
  <c r="H228" i="5"/>
  <c r="H224" i="5"/>
  <c r="H220" i="5"/>
  <c r="H216" i="5"/>
  <c r="H212" i="5"/>
  <c r="H208" i="5"/>
  <c r="H204" i="5"/>
  <c r="H200" i="5"/>
  <c r="H196" i="5"/>
  <c r="H192" i="5"/>
  <c r="H188" i="5"/>
  <c r="H1517" i="5"/>
  <c r="H1513" i="5"/>
  <c r="H1509" i="5"/>
  <c r="H1505" i="5"/>
  <c r="H1501" i="5"/>
  <c r="H1497" i="5"/>
  <c r="H1493" i="5"/>
  <c r="H1489" i="5"/>
  <c r="H1485" i="5"/>
  <c r="H1481" i="5"/>
  <c r="H1477" i="5"/>
  <c r="H1473" i="5"/>
  <c r="H1469" i="5"/>
  <c r="H1465" i="5"/>
  <c r="H1461" i="5"/>
  <c r="H1457" i="5"/>
  <c r="H1453" i="5"/>
  <c r="H1449" i="5"/>
  <c r="H1445" i="5"/>
  <c r="H1441" i="5"/>
  <c r="H1437" i="5"/>
  <c r="H1433" i="5"/>
  <c r="H1429" i="5"/>
  <c r="H1425" i="5"/>
  <c r="H1421" i="5"/>
  <c r="H1417" i="5"/>
  <c r="H1413" i="5"/>
  <c r="H1409" i="5"/>
  <c r="H1405" i="5"/>
  <c r="H1401" i="5"/>
  <c r="H1397" i="5"/>
  <c r="H1393" i="5"/>
  <c r="H1389" i="5"/>
  <c r="H1385" i="5"/>
  <c r="H1381" i="5"/>
  <c r="H1377" i="5"/>
  <c r="H1373" i="5"/>
  <c r="H1369" i="5"/>
  <c r="H1365" i="5"/>
  <c r="H1361" i="5"/>
  <c r="H1357" i="5"/>
  <c r="H1516" i="5"/>
  <c r="H1512" i="5"/>
  <c r="H1508" i="5"/>
  <c r="H1504" i="5"/>
  <c r="H1500" i="5"/>
  <c r="H1496" i="5"/>
  <c r="H1492" i="5"/>
  <c r="H1488" i="5"/>
  <c r="H1484" i="5"/>
  <c r="H1480" i="5"/>
  <c r="H1476" i="5"/>
  <c r="H1472" i="5"/>
  <c r="H1468" i="5"/>
  <c r="H1464" i="5"/>
  <c r="H1460" i="5"/>
  <c r="H1456" i="5"/>
  <c r="H1452" i="5"/>
  <c r="H1448" i="5"/>
  <c r="H1444" i="5"/>
  <c r="H1440" i="5"/>
  <c r="H1436" i="5"/>
  <c r="H1432" i="5"/>
  <c r="H1428" i="5"/>
  <c r="H1424" i="5"/>
  <c r="H1420" i="5"/>
  <c r="H1416" i="5"/>
  <c r="H1412" i="5"/>
  <c r="H1408" i="5"/>
  <c r="H1404" i="5"/>
  <c r="H1400" i="5"/>
  <c r="H1396" i="5"/>
  <c r="H1392" i="5"/>
  <c r="H1388" i="5"/>
  <c r="H1384" i="5"/>
  <c r="H1380" i="5"/>
  <c r="H1376" i="5"/>
  <c r="H1372" i="5"/>
  <c r="H1368" i="5"/>
  <c r="H1364" i="5"/>
  <c r="H1360" i="5"/>
  <c r="H1356" i="5"/>
  <c r="H1352" i="5"/>
  <c r="H1348" i="5"/>
  <c r="H1344" i="5"/>
  <c r="H1340" i="5"/>
  <c r="H1336" i="5"/>
  <c r="H1332" i="5"/>
  <c r="H1328" i="5"/>
  <c r="H1324" i="5"/>
  <c r="H1320" i="5"/>
  <c r="H1316" i="5"/>
  <c r="H1312" i="5"/>
  <c r="H1308" i="5"/>
  <c r="H1304" i="5"/>
  <c r="H1300" i="5"/>
  <c r="H1296" i="5"/>
  <c r="H1292" i="5"/>
  <c r="H1288" i="5"/>
  <c r="H1284" i="5"/>
  <c r="H1280" i="5"/>
  <c r="H1276" i="5"/>
  <c r="H1272" i="5"/>
  <c r="H1268" i="5"/>
  <c r="H1264" i="5"/>
  <c r="H1260" i="5"/>
  <c r="H1256" i="5"/>
  <c r="H1252" i="5"/>
  <c r="H1248" i="5"/>
  <c r="H1244" i="5"/>
  <c r="H1240" i="5"/>
  <c r="H1236" i="5"/>
  <c r="H1232" i="5"/>
  <c r="H1228" i="5"/>
  <c r="H1224" i="5"/>
  <c r="H1220" i="5"/>
  <c r="H1216" i="5"/>
  <c r="H1212" i="5"/>
  <c r="H1208" i="5"/>
  <c r="H1518" i="5"/>
  <c r="H1514" i="5"/>
  <c r="H1510" i="5"/>
  <c r="H1506" i="5"/>
  <c r="H1502" i="5"/>
  <c r="H1498" i="5"/>
  <c r="H1494" i="5"/>
  <c r="H1490" i="5"/>
  <c r="H1486" i="5"/>
  <c r="H1482" i="5"/>
  <c r="H1478" i="5"/>
  <c r="H1474" i="5"/>
  <c r="H1470" i="5"/>
  <c r="H1466" i="5"/>
  <c r="H1462" i="5"/>
  <c r="H1458" i="5"/>
  <c r="H1454" i="5"/>
  <c r="H1450" i="5"/>
  <c r="H1446" i="5"/>
  <c r="H1442" i="5"/>
  <c r="H1438" i="5"/>
  <c r="H1434" i="5"/>
  <c r="H1430" i="5"/>
  <c r="H1426" i="5"/>
  <c r="H1422" i="5"/>
  <c r="H1353" i="5"/>
  <c r="H1349" i="5"/>
  <c r="H1345" i="5"/>
  <c r="H1341" i="5"/>
  <c r="H1337" i="5"/>
  <c r="H1333" i="5"/>
  <c r="H1329" i="5"/>
  <c r="H1325" i="5"/>
  <c r="H1321" i="5"/>
  <c r="H1317" i="5"/>
  <c r="H1313" i="5"/>
  <c r="H1309" i="5"/>
  <c r="H1305" i="5"/>
  <c r="H1301" i="5"/>
  <c r="H1297" i="5"/>
  <c r="H1293" i="5"/>
  <c r="H1289" i="5"/>
  <c r="H1285" i="5"/>
  <c r="H1281" i="5"/>
  <c r="H1277" i="5"/>
  <c r="H1273" i="5"/>
  <c r="H1269" i="5"/>
  <c r="H1265" i="5"/>
  <c r="H1261" i="5"/>
  <c r="H1257" i="5"/>
  <c r="H1253" i="5"/>
  <c r="H1249" i="5"/>
  <c r="H1245" i="5"/>
  <c r="H1241" i="5"/>
  <c r="H1237" i="5"/>
  <c r="H1233" i="5"/>
  <c r="H1229" i="5"/>
  <c r="H1225" i="5"/>
  <c r="H1221" i="5"/>
  <c r="H1217" i="5"/>
  <c r="H1213" i="5"/>
  <c r="H1209" i="5"/>
  <c r="H1205" i="5"/>
  <c r="H1201" i="5"/>
  <c r="H1197" i="5"/>
  <c r="H1193" i="5"/>
  <c r="H1189" i="5"/>
  <c r="H1185" i="5"/>
  <c r="H1181" i="5"/>
  <c r="H1177" i="5"/>
  <c r="H1173" i="5"/>
  <c r="H1169" i="5"/>
  <c r="H1165" i="5"/>
  <c r="H1161" i="5"/>
  <c r="H1157" i="5"/>
  <c r="H1153" i="5"/>
  <c r="H1149" i="5"/>
  <c r="H1145" i="5"/>
  <c r="H1141" i="5"/>
  <c r="H1137" i="5"/>
  <c r="H1133" i="5"/>
  <c r="H1129" i="5"/>
  <c r="H1125" i="5"/>
  <c r="H1121" i="5"/>
  <c r="H1117" i="5"/>
  <c r="H1113" i="5"/>
  <c r="H1109" i="5"/>
  <c r="H1105" i="5"/>
  <c r="H1101" i="5"/>
  <c r="H1097" i="5"/>
  <c r="H1093" i="5"/>
  <c r="H1089" i="5"/>
  <c r="H1085" i="5"/>
  <c r="H1081" i="5"/>
  <c r="H1077" i="5"/>
  <c r="H1073" i="5"/>
  <c r="H1069" i="5"/>
  <c r="H1065" i="5"/>
  <c r="H1061" i="5"/>
  <c r="H1057" i="5"/>
  <c r="H1053" i="5"/>
  <c r="H1049" i="5"/>
  <c r="H1045" i="5"/>
  <c r="H1041" i="5"/>
  <c r="H1037" i="5"/>
  <c r="H1033" i="5"/>
  <c r="H1029" i="5"/>
  <c r="H1025" i="5"/>
  <c r="H1418" i="5"/>
  <c r="H1414" i="5"/>
  <c r="H1410" i="5"/>
  <c r="H1406" i="5"/>
  <c r="H1402" i="5"/>
  <c r="H1398" i="5"/>
  <c r="H1394" i="5"/>
  <c r="H1390" i="5"/>
  <c r="H1386" i="5"/>
  <c r="H1382" i="5"/>
  <c r="H1378" i="5"/>
  <c r="H1374" i="5"/>
  <c r="H1370" i="5"/>
  <c r="H1366" i="5"/>
  <c r="H1362" i="5"/>
  <c r="H1358" i="5"/>
  <c r="H1354" i="5"/>
  <c r="H1350" i="5"/>
  <c r="H1346" i="5"/>
  <c r="H1342" i="5"/>
  <c r="H1338" i="5"/>
  <c r="H1334" i="5"/>
  <c r="H1330" i="5"/>
  <c r="H1326" i="5"/>
  <c r="H1322" i="5"/>
  <c r="H1318" i="5"/>
  <c r="H1314" i="5"/>
  <c r="H1310" i="5"/>
  <c r="H1306" i="5"/>
  <c r="H1302" i="5"/>
  <c r="H1298" i="5"/>
  <c r="H1294" i="5"/>
  <c r="H1290" i="5"/>
  <c r="H1286" i="5"/>
  <c r="H1282" i="5"/>
  <c r="H1278" i="5"/>
  <c r="H1274" i="5"/>
  <c r="H1270" i="5"/>
  <c r="H1266" i="5"/>
  <c r="H1262" i="5"/>
  <c r="H1258" i="5"/>
  <c r="H1254" i="5"/>
  <c r="H1250" i="5"/>
  <c r="H1246" i="5"/>
  <c r="H1242" i="5"/>
  <c r="H1238" i="5"/>
  <c r="H1234" i="5"/>
  <c r="H1230" i="5"/>
  <c r="H1226" i="5"/>
  <c r="H1222" i="5"/>
  <c r="H1218" i="5"/>
  <c r="H1214" i="5"/>
  <c r="H1210" i="5"/>
  <c r="H1206" i="5"/>
  <c r="H1202" i="5"/>
  <c r="H1198" i="5"/>
  <c r="H1194" i="5"/>
  <c r="H1190" i="5"/>
  <c r="H1186" i="5"/>
  <c r="H1182" i="5"/>
  <c r="H1178" i="5"/>
  <c r="H1174" i="5"/>
  <c r="H1170" i="5"/>
  <c r="H1166" i="5"/>
  <c r="H1158" i="5"/>
  <c r="H1154" i="5"/>
  <c r="H1150" i="5"/>
  <c r="H1146" i="5"/>
  <c r="H1142" i="5"/>
  <c r="H1138" i="5"/>
  <c r="H1134" i="5"/>
  <c r="H1130" i="5"/>
  <c r="H1126" i="5"/>
  <c r="H1122" i="5"/>
  <c r="H1118" i="5"/>
  <c r="H1114" i="5"/>
  <c r="H1110" i="5"/>
  <c r="H1106" i="5"/>
  <c r="H1102" i="5"/>
  <c r="H1098" i="5"/>
  <c r="H1094" i="5"/>
  <c r="H1090" i="5"/>
  <c r="H1086" i="5"/>
  <c r="H1082" i="5"/>
  <c r="H1078" i="5"/>
  <c r="H1021" i="5"/>
  <c r="H1017" i="5"/>
  <c r="H1013" i="5"/>
  <c r="H1009" i="5"/>
  <c r="H1005" i="5"/>
  <c r="H1001" i="5"/>
  <c r="H997" i="5"/>
  <c r="H993" i="5"/>
  <c r="H989" i="5"/>
  <c r="H985" i="5"/>
  <c r="H981" i="5"/>
  <c r="H977" i="5"/>
  <c r="H973" i="5"/>
  <c r="H969" i="5"/>
  <c r="H965" i="5"/>
  <c r="H961" i="5"/>
  <c r="H957" i="5"/>
  <c r="H953" i="5"/>
  <c r="H949" i="5"/>
  <c r="H945" i="5"/>
  <c r="H941" i="5"/>
  <c r="H937" i="5"/>
  <c r="H933" i="5"/>
  <c r="H929" i="5"/>
  <c r="H925" i="5"/>
  <c r="H921" i="5"/>
  <c r="H917" i="5"/>
  <c r="H913" i="5"/>
  <c r="H909" i="5"/>
  <c r="H905" i="5"/>
  <c r="H901" i="5"/>
  <c r="H897" i="5"/>
  <c r="H893" i="5"/>
  <c r="H889" i="5"/>
  <c r="H885" i="5"/>
  <c r="H881" i="5"/>
  <c r="H877" i="5"/>
  <c r="H873" i="5"/>
  <c r="H869" i="5"/>
  <c r="H865" i="5"/>
  <c r="H861" i="5"/>
  <c r="H857" i="5"/>
  <c r="H853" i="5"/>
  <c r="H849" i="5"/>
  <c r="H845" i="5"/>
  <c r="H841" i="5"/>
  <c r="H837" i="5"/>
  <c r="H833" i="5"/>
  <c r="H829" i="5"/>
  <c r="H825" i="5"/>
  <c r="H821" i="5"/>
  <c r="H817" i="5"/>
  <c r="H813" i="5"/>
  <c r="H809" i="5"/>
  <c r="H805" i="5"/>
  <c r="H801" i="5"/>
  <c r="H797" i="5"/>
  <c r="H793" i="5"/>
  <c r="H789" i="5"/>
  <c r="H785" i="5"/>
  <c r="H781" i="5"/>
  <c r="H777" i="5"/>
  <c r="H773" i="5"/>
  <c r="H769" i="5"/>
  <c r="H765" i="5"/>
  <c r="H761" i="5"/>
  <c r="H757" i="5"/>
  <c r="H753" i="5"/>
  <c r="H749" i="5"/>
  <c r="H745" i="5"/>
  <c r="H741" i="5"/>
  <c r="H737" i="5"/>
  <c r="H733" i="5"/>
  <c r="H729" i="5"/>
  <c r="H725" i="5"/>
  <c r="H721" i="5"/>
  <c r="H717" i="5"/>
  <c r="H713" i="5"/>
  <c r="H709" i="5"/>
  <c r="H705" i="5"/>
  <c r="H701" i="5"/>
  <c r="H697" i="5"/>
  <c r="H693" i="5"/>
  <c r="H689" i="5"/>
  <c r="H685" i="5"/>
  <c r="H681" i="5"/>
  <c r="H677" i="5"/>
  <c r="H673" i="5"/>
  <c r="H669" i="5"/>
  <c r="H665" i="5"/>
  <c r="H661" i="5"/>
  <c r="H657" i="5"/>
  <c r="H653" i="5"/>
  <c r="H649" i="5"/>
  <c r="H645" i="5"/>
  <c r="H641" i="5"/>
  <c r="H637" i="5"/>
  <c r="H633" i="5"/>
  <c r="H629" i="5"/>
  <c r="H625" i="5"/>
  <c r="H621" i="5"/>
  <c r="H617" i="5"/>
  <c r="H613" i="5"/>
  <c r="H609" i="5"/>
  <c r="H605" i="5"/>
  <c r="H601" i="5"/>
  <c r="H597" i="5"/>
  <c r="H593" i="5"/>
  <c r="H589" i="5"/>
  <c r="H585" i="5"/>
  <c r="H581" i="5"/>
  <c r="H577" i="5"/>
  <c r="H573" i="5"/>
  <c r="H569" i="5"/>
  <c r="H565" i="5"/>
  <c r="H561" i="5"/>
  <c r="H557" i="5"/>
  <c r="H553" i="5"/>
  <c r="H549" i="5"/>
  <c r="H545" i="5"/>
  <c r="H541" i="5"/>
  <c r="H537" i="5"/>
  <c r="H533" i="5"/>
  <c r="H529" i="5"/>
  <c r="H525" i="5"/>
  <c r="H521" i="5"/>
  <c r="H517" i="5"/>
  <c r="H513" i="5"/>
  <c r="H509" i="5"/>
  <c r="H505" i="5"/>
  <c r="H501" i="5"/>
  <c r="H497" i="5"/>
  <c r="H493" i="5"/>
  <c r="H489" i="5"/>
  <c r="H485" i="5"/>
  <c r="H481" i="5"/>
  <c r="H477" i="5"/>
  <c r="H473" i="5"/>
  <c r="H469" i="5"/>
  <c r="H465" i="5"/>
  <c r="H461" i="5"/>
  <c r="H457" i="5"/>
  <c r="H453" i="5"/>
  <c r="H449" i="5"/>
  <c r="H445" i="5"/>
  <c r="H441" i="5"/>
  <c r="H437" i="5"/>
  <c r="H433" i="5"/>
  <c r="H429" i="5"/>
  <c r="H425" i="5"/>
  <c r="H421" i="5"/>
  <c r="H417" i="5"/>
  <c r="H413" i="5"/>
  <c r="H409" i="5"/>
  <c r="H405" i="5"/>
  <c r="H401" i="5"/>
  <c r="H397" i="5"/>
  <c r="H393" i="5"/>
  <c r="H389" i="5"/>
  <c r="H385" i="5"/>
  <c r="H381" i="5"/>
  <c r="H377" i="5"/>
  <c r="H373" i="5"/>
  <c r="H369" i="5"/>
  <c r="H365" i="5"/>
  <c r="H361" i="5"/>
  <c r="H357" i="5"/>
  <c r="H353" i="5"/>
  <c r="H349" i="5"/>
  <c r="H345" i="5"/>
  <c r="H184" i="5"/>
  <c r="H180" i="5"/>
  <c r="H176" i="5"/>
  <c r="H1074" i="5"/>
  <c r="H1070" i="5"/>
  <c r="H1066" i="5"/>
  <c r="H1062" i="5"/>
  <c r="H1058" i="5"/>
  <c r="H1054" i="5"/>
  <c r="H1050" i="5"/>
  <c r="H1046" i="5"/>
  <c r="H1042" i="5"/>
  <c r="H1038" i="5"/>
  <c r="H1034" i="5"/>
  <c r="H1030" i="5"/>
  <c r="H1026" i="5"/>
  <c r="H1022" i="5"/>
  <c r="H1018" i="5"/>
  <c r="H1014" i="5"/>
  <c r="H1010" i="5"/>
  <c r="H1006" i="5"/>
  <c r="H1002" i="5"/>
  <c r="H998" i="5"/>
  <c r="H994" i="5"/>
  <c r="H990" i="5"/>
  <c r="H986" i="5"/>
  <c r="H982" i="5"/>
  <c r="H978" i="5"/>
  <c r="H974" i="5"/>
  <c r="H970" i="5"/>
  <c r="H966" i="5"/>
  <c r="H962" i="5"/>
  <c r="H958" i="5"/>
  <c r="H954" i="5"/>
  <c r="H950" i="5"/>
  <c r="H946" i="5"/>
  <c r="H942" i="5"/>
  <c r="H938" i="5"/>
  <c r="H934" i="5"/>
  <c r="H930" i="5"/>
  <c r="H926" i="5"/>
  <c r="H922" i="5"/>
  <c r="H918" i="5"/>
  <c r="H914" i="5"/>
  <c r="H910" i="5"/>
  <c r="H906" i="5"/>
  <c r="H902" i="5"/>
  <c r="H898" i="5"/>
  <c r="H894" i="5"/>
  <c r="H890" i="5"/>
  <c r="H886" i="5"/>
  <c r="H882" i="5"/>
  <c r="H878" i="5"/>
  <c r="H874" i="5"/>
  <c r="H870" i="5"/>
  <c r="H866" i="5"/>
  <c r="H862" i="5"/>
  <c r="H341" i="5"/>
  <c r="H337" i="5"/>
  <c r="H333" i="5"/>
  <c r="H329" i="5"/>
  <c r="H325" i="5"/>
  <c r="H321" i="5"/>
  <c r="H317" i="5"/>
  <c r="H313" i="5"/>
  <c r="H309" i="5"/>
  <c r="H305" i="5"/>
  <c r="H301" i="5"/>
  <c r="H297" i="5"/>
  <c r="H293" i="5"/>
  <c r="H289" i="5"/>
  <c r="H285" i="5"/>
  <c r="H281" i="5"/>
  <c r="H277" i="5"/>
  <c r="H273" i="5"/>
  <c r="H269" i="5"/>
  <c r="H265" i="5"/>
  <c r="H261" i="5"/>
  <c r="H257" i="5"/>
  <c r="H253" i="5"/>
  <c r="H249" i="5"/>
  <c r="H245" i="5"/>
  <c r="H241" i="5"/>
  <c r="H237" i="5"/>
  <c r="H233" i="5"/>
  <c r="H229" i="5"/>
  <c r="H225" i="5"/>
  <c r="H221" i="5"/>
  <c r="H217" i="5"/>
  <c r="H213" i="5"/>
  <c r="H209" i="5"/>
  <c r="H205" i="5"/>
  <c r="H201" i="5"/>
  <c r="H197" i="5"/>
  <c r="H193" i="5"/>
  <c r="H189" i="5"/>
  <c r="H185" i="5"/>
  <c r="H181" i="5"/>
  <c r="H177" i="5"/>
  <c r="H173" i="5"/>
  <c r="H169" i="5"/>
  <c r="H165" i="5"/>
  <c r="H161" i="5"/>
  <c r="H157" i="5"/>
  <c r="H153" i="5"/>
  <c r="H149" i="5"/>
  <c r="H145" i="5"/>
  <c r="H141" i="5"/>
  <c r="H137" i="5"/>
  <c r="H133" i="5"/>
  <c r="H129" i="5"/>
  <c r="H125" i="5"/>
  <c r="H121" i="5"/>
  <c r="H117" i="5"/>
  <c r="H113" i="5"/>
  <c r="H109" i="5"/>
  <c r="H105" i="5"/>
  <c r="H101" i="5"/>
  <c r="H97" i="5"/>
  <c r="H93" i="5"/>
  <c r="H89" i="5"/>
  <c r="H85" i="5"/>
  <c r="H81" i="5"/>
  <c r="H77" i="5"/>
  <c r="H73" i="5"/>
  <c r="H69" i="5"/>
  <c r="H65" i="5"/>
  <c r="H61" i="5"/>
  <c r="H57" i="5"/>
  <c r="H53" i="5"/>
  <c r="H49" i="5"/>
  <c r="H45" i="5"/>
  <c r="H41" i="5"/>
  <c r="H5" i="4" s="1"/>
  <c r="H37" i="5"/>
  <c r="H33" i="5"/>
  <c r="H29" i="5"/>
  <c r="H25" i="5"/>
  <c r="H21" i="5"/>
  <c r="H17" i="5"/>
  <c r="H13" i="5"/>
  <c r="H9" i="5"/>
  <c r="I7" i="4" s="1"/>
  <c r="H5" i="5"/>
  <c r="H172" i="5"/>
  <c r="H168" i="5"/>
  <c r="H164" i="5"/>
  <c r="H160" i="5"/>
  <c r="H156" i="5"/>
  <c r="H152" i="5"/>
  <c r="H148" i="5"/>
  <c r="H144" i="5"/>
  <c r="H140" i="5"/>
  <c r="H136" i="5"/>
  <c r="H132" i="5"/>
  <c r="H128" i="5"/>
  <c r="H124" i="5"/>
  <c r="H120" i="5"/>
  <c r="H116" i="5"/>
  <c r="H112" i="5"/>
  <c r="H108" i="5"/>
  <c r="H104" i="5"/>
  <c r="H100" i="5"/>
  <c r="H96" i="5"/>
  <c r="H92" i="5"/>
  <c r="H88" i="5"/>
  <c r="H84" i="5"/>
  <c r="H80" i="5"/>
  <c r="H76" i="5"/>
  <c r="H72" i="5"/>
  <c r="H68" i="5"/>
  <c r="H64" i="5"/>
  <c r="H60" i="5"/>
  <c r="H56" i="5"/>
  <c r="H52" i="5"/>
  <c r="H48" i="5"/>
  <c r="H44" i="5"/>
  <c r="H40" i="5"/>
  <c r="H36" i="5"/>
  <c r="H32" i="5"/>
  <c r="H24" i="5"/>
  <c r="H20" i="5"/>
  <c r="H16" i="5"/>
  <c r="H12" i="5"/>
  <c r="H8" i="5"/>
  <c r="H4" i="5"/>
  <c r="H178" i="5"/>
  <c r="H174" i="5"/>
  <c r="H170" i="5"/>
  <c r="H166" i="5"/>
  <c r="H162" i="5"/>
  <c r="H158" i="5"/>
  <c r="H154" i="5"/>
  <c r="H150" i="5"/>
  <c r="H146" i="5"/>
  <c r="H142" i="5"/>
  <c r="H138" i="5"/>
  <c r="H134" i="5"/>
  <c r="H130" i="5"/>
  <c r="H126" i="5"/>
  <c r="H122" i="5"/>
  <c r="H118" i="5"/>
  <c r="H114" i="5"/>
  <c r="H110" i="5"/>
  <c r="H106" i="5"/>
  <c r="H102" i="5"/>
  <c r="H98" i="5"/>
  <c r="H94" i="5"/>
  <c r="H90" i="5"/>
  <c r="H86" i="5"/>
  <c r="H82" i="5"/>
  <c r="H78" i="5"/>
  <c r="H74" i="5"/>
  <c r="H70" i="5"/>
  <c r="H66" i="5"/>
  <c r="H62" i="5"/>
  <c r="H58" i="5"/>
  <c r="H54" i="5"/>
  <c r="H50" i="5"/>
  <c r="H46" i="5"/>
  <c r="H42" i="5"/>
  <c r="H38" i="5"/>
  <c r="H34" i="5"/>
  <c r="H30" i="5"/>
  <c r="H26" i="5"/>
  <c r="H22" i="5"/>
  <c r="H18" i="5"/>
  <c r="H14" i="5"/>
  <c r="H10" i="5"/>
  <c r="H6" i="5"/>
  <c r="H12" i="4"/>
  <c r="I12" i="4"/>
  <c r="I8" i="4"/>
  <c r="H11" i="4"/>
  <c r="H7" i="4"/>
  <c r="G10" i="4"/>
  <c r="F9" i="4"/>
  <c r="E12" i="4"/>
  <c r="E8" i="4"/>
  <c r="I11" i="4"/>
  <c r="H10" i="4"/>
  <c r="G9" i="4"/>
  <c r="F12" i="4"/>
  <c r="F8" i="4"/>
  <c r="E11" i="4"/>
  <c r="I10" i="4"/>
  <c r="H9" i="4"/>
  <c r="G8" i="4"/>
  <c r="F7" i="4"/>
  <c r="I9" i="4"/>
  <c r="H8" i="4"/>
  <c r="G7" i="4"/>
  <c r="F5" i="4"/>
  <c r="I5" i="4"/>
  <c r="G12" i="4"/>
  <c r="E10" i="4"/>
  <c r="I4" i="4"/>
  <c r="G11" i="4"/>
  <c r="F11" i="4"/>
  <c r="F10" i="4"/>
  <c r="E9" i="4"/>
  <c r="H4" i="4"/>
  <c r="F4" i="4"/>
  <c r="G4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2" i="2"/>
  <c r="E7" i="4" l="1"/>
  <c r="G5" i="4"/>
  <c r="E5" i="4"/>
  <c r="E4" i="4"/>
  <c r="H2" i="2"/>
  <c r="H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F5" i="1" l="1"/>
  <c r="H4" i="2"/>
  <c r="I8" i="3" l="1"/>
  <c r="I12" i="3"/>
  <c r="H9" i="3"/>
  <c r="H4" i="3"/>
  <c r="G9" i="3"/>
  <c r="G4" i="3"/>
  <c r="F9" i="3"/>
  <c r="F4" i="3"/>
  <c r="E9" i="3"/>
  <c r="E4" i="3"/>
  <c r="I9" i="1"/>
  <c r="I4" i="1"/>
  <c r="H9" i="1"/>
  <c r="H4" i="1"/>
  <c r="G9" i="1"/>
  <c r="G4" i="1"/>
  <c r="F9" i="1"/>
  <c r="F4" i="1"/>
  <c r="E9" i="1"/>
  <c r="E4" i="1"/>
  <c r="G10" i="3"/>
  <c r="F10" i="3"/>
  <c r="E10" i="3"/>
  <c r="I5" i="1"/>
  <c r="G5" i="1"/>
  <c r="E5" i="1"/>
  <c r="I4" i="3"/>
  <c r="I9" i="3"/>
  <c r="H12" i="3"/>
  <c r="H8" i="3"/>
  <c r="G12" i="3"/>
  <c r="G8" i="3"/>
  <c r="F12" i="3"/>
  <c r="F8" i="3"/>
  <c r="E12" i="3"/>
  <c r="E8" i="3"/>
  <c r="I12" i="1"/>
  <c r="I8" i="1"/>
  <c r="H12" i="1"/>
  <c r="H8" i="1"/>
  <c r="G12" i="1"/>
  <c r="G8" i="1"/>
  <c r="F12" i="1"/>
  <c r="F8" i="1"/>
  <c r="E12" i="1"/>
  <c r="E8" i="1"/>
  <c r="E11" i="3"/>
  <c r="I11" i="1"/>
  <c r="H11" i="1"/>
  <c r="G11" i="1"/>
  <c r="F7" i="1"/>
  <c r="E7" i="1"/>
  <c r="I7" i="3"/>
  <c r="H5" i="3"/>
  <c r="F5" i="3"/>
  <c r="I10" i="1"/>
  <c r="H10" i="1"/>
  <c r="G10" i="1"/>
  <c r="I5" i="3"/>
  <c r="I10" i="3"/>
  <c r="H11" i="3"/>
  <c r="H7" i="3"/>
  <c r="G11" i="3"/>
  <c r="G7" i="3"/>
  <c r="F11" i="3"/>
  <c r="F7" i="3"/>
  <c r="E7" i="3"/>
  <c r="I7" i="1"/>
  <c r="H7" i="1"/>
  <c r="G7" i="1"/>
  <c r="F11" i="1"/>
  <c r="E11" i="1"/>
  <c r="I11" i="3"/>
  <c r="H10" i="3"/>
  <c r="G5" i="3"/>
  <c r="E5" i="3"/>
  <c r="H5" i="1"/>
  <c r="F10" i="1"/>
  <c r="E10" i="1"/>
  <c r="E6" i="3" l="1"/>
  <c r="D11" i="4" l="1"/>
  <c r="D8" i="4" l="1"/>
  <c r="D12" i="4"/>
  <c r="D5" i="4"/>
  <c r="D10" i="4"/>
  <c r="D12" i="3"/>
  <c r="F6" i="3"/>
  <c r="H6" i="3"/>
  <c r="D10" i="3"/>
  <c r="D11" i="3"/>
  <c r="D8" i="3"/>
  <c r="G6" i="3"/>
  <c r="D5" i="3"/>
  <c r="D9" i="3"/>
  <c r="D4" i="3"/>
  <c r="D7" i="3"/>
  <c r="I6" i="3"/>
  <c r="I6" i="1" l="1"/>
  <c r="H6" i="1"/>
  <c r="G6" i="1"/>
  <c r="F6" i="1"/>
  <c r="D5" i="1"/>
  <c r="I6" i="4"/>
  <c r="H6" i="4"/>
  <c r="G6" i="4"/>
  <c r="F6" i="4"/>
  <c r="D6" i="3"/>
  <c r="D9" i="1"/>
  <c r="D10" i="1"/>
  <c r="D11" i="1"/>
  <c r="D12" i="1"/>
  <c r="D7" i="1"/>
  <c r="E6" i="1" l="1"/>
  <c r="D4" i="1"/>
  <c r="D6" i="1" s="1"/>
  <c r="D8" i="1"/>
  <c r="D9" i="4"/>
  <c r="D7" i="4"/>
  <c r="D4" i="4"/>
  <c r="D6" i="4" s="1"/>
  <c r="E6" i="4"/>
</calcChain>
</file>

<file path=xl/sharedStrings.xml><?xml version="1.0" encoding="utf-8"?>
<sst xmlns="http://schemas.openxmlformats.org/spreadsheetml/2006/main" count="100" uniqueCount="34">
  <si>
    <r>
      <t>表</t>
    </r>
    <r>
      <rPr>
        <sz val="10.5"/>
        <color indexed="8"/>
        <rFont val="Times New Roman"/>
        <family val="1"/>
      </rPr>
      <t>3‑26  2012</t>
    </r>
    <r>
      <rPr>
        <sz val="10.5"/>
        <color indexed="8"/>
        <rFont val="黑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110</t>
    </r>
    <r>
      <rPr>
        <sz val="10.5"/>
        <color indexed="8"/>
        <rFont val="黑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黑体"/>
        <family val="3"/>
        <charset val="134"/>
      </rPr>
      <t>）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黑体"/>
        <family val="3"/>
        <charset val="134"/>
      </rPr>
      <t>变压器最大负载率分布表</t>
    </r>
  </si>
  <si>
    <t>编号</t>
  </si>
  <si>
    <t>类型</t>
  </si>
  <si>
    <r>
      <t>电压等级（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宋体"/>
        <family val="3"/>
        <charset val="134"/>
      </rPr>
      <t>）</t>
    </r>
  </si>
  <si>
    <t>总台数（台）</t>
  </si>
  <si>
    <r>
      <t>0</t>
    </r>
    <r>
      <rPr>
        <sz val="10.5"/>
        <color indexed="8"/>
        <rFont val="宋体"/>
        <family val="3"/>
        <charset val="134"/>
      </rPr>
      <t>～</t>
    </r>
    <r>
      <rPr>
        <sz val="10.5"/>
        <color indexed="8"/>
        <rFont val="Times New Roman"/>
        <family val="1"/>
      </rPr>
      <t>20%</t>
    </r>
  </si>
  <si>
    <r>
      <t>21%</t>
    </r>
    <r>
      <rPr>
        <sz val="10.5"/>
        <color indexed="8"/>
        <rFont val="宋体"/>
        <family val="3"/>
        <charset val="134"/>
      </rPr>
      <t>～</t>
    </r>
    <r>
      <rPr>
        <sz val="10.5"/>
        <color indexed="8"/>
        <rFont val="Times New Roman"/>
        <family val="1"/>
      </rPr>
      <t>40%</t>
    </r>
  </si>
  <si>
    <r>
      <t>41%</t>
    </r>
    <r>
      <rPr>
        <sz val="10.5"/>
        <color indexed="8"/>
        <rFont val="宋体"/>
        <family val="3"/>
        <charset val="134"/>
      </rPr>
      <t>～</t>
    </r>
    <r>
      <rPr>
        <sz val="10.5"/>
        <color indexed="8"/>
        <rFont val="Times New Roman"/>
        <family val="1"/>
      </rPr>
      <t>60%</t>
    </r>
  </si>
  <si>
    <r>
      <t>61%</t>
    </r>
    <r>
      <rPr>
        <sz val="10.5"/>
        <color indexed="8"/>
        <rFont val="宋体"/>
        <family val="3"/>
        <charset val="134"/>
      </rPr>
      <t>～</t>
    </r>
    <r>
      <rPr>
        <sz val="10.5"/>
        <color indexed="8"/>
        <rFont val="Times New Roman"/>
        <family val="1"/>
      </rPr>
      <t>80%</t>
    </r>
  </si>
  <si>
    <r>
      <t>≥</t>
    </r>
    <r>
      <rPr>
        <sz val="10.5"/>
        <color indexed="8"/>
        <rFont val="Times New Roman"/>
        <family val="1"/>
      </rPr>
      <t>81%</t>
    </r>
  </si>
  <si>
    <t>台数（台）</t>
  </si>
  <si>
    <t>市辖供电区</t>
  </si>
  <si>
    <r>
      <t>110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宋体"/>
        <family val="3"/>
        <charset val="134"/>
      </rPr>
      <t>）</t>
    </r>
  </si>
  <si>
    <t>县级供电区</t>
  </si>
  <si>
    <t>合计</t>
  </si>
  <si>
    <r>
      <t>其中：</t>
    </r>
    <r>
      <rPr>
        <sz val="10.5"/>
        <color indexed="8"/>
        <rFont val="Times New Roman"/>
        <family val="1"/>
      </rPr>
      <t>A+</t>
    </r>
  </si>
  <si>
    <t>A</t>
  </si>
  <si>
    <t>B</t>
  </si>
  <si>
    <t>C</t>
  </si>
  <si>
    <t>D</t>
  </si>
  <si>
    <t>E</t>
  </si>
  <si>
    <t>注：（1）只统计公用变电站。</t>
  </si>
  <si>
    <t>名称</t>
  </si>
  <si>
    <t>供电分区类型</t>
  </si>
  <si>
    <t>所属电力公司</t>
  </si>
  <si>
    <t>最高电压等级</t>
    <phoneticPr fontId="8" type="noConversion"/>
  </si>
  <si>
    <t>负荷（MW）</t>
    <phoneticPr fontId="8" type="noConversion"/>
  </si>
  <si>
    <t>容量（MVA）</t>
    <phoneticPr fontId="8" type="noConversion"/>
  </si>
  <si>
    <t>负载率</t>
    <phoneticPr fontId="8" type="noConversion"/>
  </si>
  <si>
    <r>
      <t>表</t>
    </r>
    <r>
      <rPr>
        <sz val="10.5"/>
        <color indexed="8"/>
        <rFont val="Times New Roman"/>
        <family val="1"/>
      </rPr>
      <t>3‑29  2012</t>
    </r>
    <r>
      <rPr>
        <sz val="10.5"/>
        <color indexed="8"/>
        <rFont val="黑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35kV</t>
    </r>
    <r>
      <rPr>
        <sz val="10.5"/>
        <color indexed="8"/>
        <rFont val="黑体"/>
        <family val="3"/>
        <charset val="134"/>
      </rPr>
      <t>变压器最大负载率分布表</t>
    </r>
    <phoneticPr fontId="8" type="noConversion"/>
  </si>
  <si>
    <r>
      <t>表</t>
    </r>
    <r>
      <rPr>
        <sz val="10.5"/>
        <color indexed="8"/>
        <rFont val="Times New Roman"/>
        <family val="1"/>
      </rPr>
      <t>3‑31  2012</t>
    </r>
    <r>
      <rPr>
        <sz val="10.5"/>
        <color indexed="8"/>
        <rFont val="黑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10kV</t>
    </r>
    <r>
      <rPr>
        <sz val="10.5"/>
        <color indexed="8"/>
        <rFont val="黑体"/>
        <family val="3"/>
        <charset val="134"/>
      </rPr>
      <t>变压器最大负载率分布表</t>
    </r>
    <phoneticPr fontId="8" type="noConversion"/>
  </si>
  <si>
    <t>是否公用</t>
    <phoneticPr fontId="8" type="noConversion"/>
  </si>
  <si>
    <t>电压等级</t>
    <phoneticPr fontId="8" type="noConversion"/>
  </si>
  <si>
    <t>容量（kVA）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</si>
</sst>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_);[Red]\(0.0000\)"/>
  </numFmts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indexed="8"/>
      <name val="Times New Roman"/>
      <family val="1"/>
    </font>
    <font>
      <sz val="10.5"/>
      <color indexed="8"/>
      <name val="宋体"/>
      <family val="3"/>
      <charset val="134"/>
    </font>
    <font>
      <sz val="10.5"/>
      <color indexed="8"/>
      <name val="黑体"/>
      <family val="3"/>
      <charset val="134"/>
    </font>
    <font>
      <sz val="11"/>
      <color indexed="8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9" fontId="5" fillId="0" borderId="0" applyFont="0" applyFill="0" applyBorder="0" applyAlignment="0" applyProtection="0">
      <alignment vertical="center"/>
    </xf>
    <xf numFmtId="0" fontId="9" fillId="0" borderId="0"/>
  </cellStyleXfs>
  <cellXfs count="23">
    <xf numFmtId="0" fontId="0" fillId="0" borderId="0" xfId="0">
      <alignment vertical="center"/>
    </xf>
    <xf numFmtId="0" fontId="9" fillId="0" borderId="0" xfId="3"/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right" vertical="center" wrapText="1"/>
    </xf>
    <xf numFmtId="0" fontId="6" fillId="0" borderId="1" xfId="1" applyFont="1" applyBorder="1" applyAlignment="1">
      <alignment horizontal="righ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9" fillId="3" borderId="1" xfId="3" applyFill="1" applyBorder="1"/>
    <xf numFmtId="0" fontId="10" fillId="3" borderId="1" xfId="3" applyFont="1" applyFill="1" applyBorder="1"/>
    <xf numFmtId="176" fontId="9" fillId="3" borderId="1" xfId="3" applyNumberFormat="1" applyFill="1" applyBorder="1"/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7" fontId="9" fillId="3" borderId="1" xfId="3" applyNumberFormat="1" applyFill="1" applyBorder="1"/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0" fontId="3" fillId="0" borderId="4" xfId="1" applyFont="1" applyFill="1" applyBorder="1" applyAlignment="1">
      <alignment horizontal="left" vertical="center"/>
    </xf>
    <xf numFmtId="0" fontId="3" fillId="0" borderId="5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4" fillId="0" borderId="3" xfId="1" applyFont="1" applyBorder="1" applyAlignment="1" applyProtection="1">
      <alignment horizontal="center" vertical="center"/>
      <protection locked="0"/>
    </xf>
    <xf numFmtId="0" fontId="7" fillId="0" borderId="1" xfId="1" applyFont="1" applyBorder="1" applyAlignment="1">
      <alignment horizontal="center" vertical="center" wrapText="1"/>
    </xf>
  </cellXfs>
  <cellStyles count="4">
    <cellStyle name="百分比 2" xfId="2"/>
    <cellStyle name="常规" xfId="0" builtinId="0"/>
    <cellStyle name="常规 2" xfId="1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/>
          </cell>
          <cell r="C2" t="str">
            <v/>
          </cell>
          <cell r="D2" t="str">
            <v/>
          </cell>
          <cell r="E2" t="str">
            <v/>
          </cell>
          <cell r="M2" t="str">
            <v/>
          </cell>
          <cell r="N2" t="str">
            <v/>
          </cell>
          <cell r="Q2" t="str">
            <v/>
          </cell>
        </row>
        <row r="3">
          <cell r="A3" t="str">
            <v/>
          </cell>
          <cell r="C3" t="str">
            <v/>
          </cell>
          <cell r="D3" t="str">
            <v/>
          </cell>
          <cell r="E3" t="str">
            <v/>
          </cell>
          <cell r="M3" t="str">
            <v/>
          </cell>
          <cell r="N3" t="str">
            <v/>
          </cell>
          <cell r="Q3" t="str">
            <v/>
          </cell>
        </row>
        <row r="4">
          <cell r="A4" t="str">
            <v/>
          </cell>
          <cell r="C4" t="str">
            <v/>
          </cell>
          <cell r="D4" t="str">
            <v/>
          </cell>
          <cell r="E4" t="str">
            <v/>
          </cell>
          <cell r="M4" t="str">
            <v/>
          </cell>
          <cell r="N4" t="str">
            <v/>
          </cell>
          <cell r="Q4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  <cell r="F2" t="str">
            <v/>
          </cell>
          <cell r="G2" t="str">
            <v/>
          </cell>
          <cell r="J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  <cell r="F3" t="str">
            <v/>
          </cell>
          <cell r="G3" t="str">
            <v/>
          </cell>
          <cell r="J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  <cell r="F4" t="str">
            <v/>
          </cell>
          <cell r="G4" t="str">
            <v/>
          </cell>
          <cell r="J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D5" t="str">
            <v/>
          </cell>
          <cell r="F5" t="str">
            <v/>
          </cell>
          <cell r="G5" t="str">
            <v/>
          </cell>
          <cell r="J5" t="str">
            <v/>
          </cell>
        </row>
        <row r="6">
          <cell r="A6" t="str">
            <v/>
          </cell>
          <cell r="B6" t="str">
            <v/>
          </cell>
          <cell r="C6" t="str">
            <v/>
          </cell>
          <cell r="D6" t="str">
            <v/>
          </cell>
          <cell r="F6" t="str">
            <v/>
          </cell>
          <cell r="G6" t="str">
            <v/>
          </cell>
          <cell r="J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D7" t="str">
            <v/>
          </cell>
          <cell r="F7" t="str">
            <v/>
          </cell>
          <cell r="G7" t="str">
            <v/>
          </cell>
          <cell r="J7" t="str">
            <v/>
          </cell>
        </row>
        <row r="8">
          <cell r="A8" t="str">
            <v/>
          </cell>
          <cell r="B8" t="str">
            <v/>
          </cell>
          <cell r="C8" t="str">
            <v/>
          </cell>
          <cell r="D8" t="str">
            <v/>
          </cell>
          <cell r="F8" t="str">
            <v/>
          </cell>
          <cell r="G8" t="str">
            <v/>
          </cell>
          <cell r="J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D9" t="str">
            <v/>
          </cell>
          <cell r="F9" t="str">
            <v/>
          </cell>
          <cell r="G9" t="str">
            <v/>
          </cell>
          <cell r="J9" t="str">
            <v/>
          </cell>
        </row>
        <row r="10">
          <cell r="A10" t="str">
            <v/>
          </cell>
          <cell r="B10" t="str">
            <v/>
          </cell>
          <cell r="C10" t="str">
            <v/>
          </cell>
          <cell r="D10" t="str">
            <v/>
          </cell>
          <cell r="F10" t="str">
            <v/>
          </cell>
          <cell r="G10" t="str">
            <v/>
          </cell>
          <cell r="J10" t="str">
            <v/>
          </cell>
        </row>
        <row r="11">
          <cell r="A11" t="str">
            <v/>
          </cell>
          <cell r="B11" t="str">
            <v/>
          </cell>
          <cell r="C11" t="str">
            <v/>
          </cell>
          <cell r="D11" t="str">
            <v/>
          </cell>
          <cell r="F11" t="str">
            <v/>
          </cell>
          <cell r="G11" t="str">
            <v/>
          </cell>
          <cell r="J11" t="str">
            <v/>
          </cell>
        </row>
        <row r="12">
          <cell r="A12" t="str">
            <v/>
          </cell>
          <cell r="B12" t="str">
            <v/>
          </cell>
          <cell r="C12" t="str">
            <v/>
          </cell>
          <cell r="D12" t="str">
            <v/>
          </cell>
          <cell r="F12" t="str">
            <v/>
          </cell>
          <cell r="G12" t="str">
            <v/>
          </cell>
          <cell r="J12" t="str">
            <v/>
          </cell>
        </row>
        <row r="13">
          <cell r="A13" t="str">
            <v/>
          </cell>
          <cell r="B13" t="str">
            <v/>
          </cell>
          <cell r="C13" t="str">
            <v/>
          </cell>
          <cell r="D13" t="str">
            <v/>
          </cell>
          <cell r="F13" t="str">
            <v/>
          </cell>
          <cell r="G13" t="str">
            <v/>
          </cell>
          <cell r="J13" t="str">
            <v/>
          </cell>
        </row>
        <row r="14">
          <cell r="A14" t="str">
            <v/>
          </cell>
          <cell r="B14" t="str">
            <v/>
          </cell>
          <cell r="C14" t="str">
            <v/>
          </cell>
          <cell r="D14" t="str">
            <v/>
          </cell>
          <cell r="F14" t="str">
            <v/>
          </cell>
          <cell r="G14" t="str">
            <v/>
          </cell>
          <cell r="J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  <cell r="D15" t="str">
            <v/>
          </cell>
          <cell r="F15" t="str">
            <v/>
          </cell>
          <cell r="G15" t="str">
            <v/>
          </cell>
          <cell r="J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  <cell r="D16" t="str">
            <v/>
          </cell>
          <cell r="F16" t="str">
            <v/>
          </cell>
          <cell r="G16" t="str">
            <v/>
          </cell>
          <cell r="J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  <cell r="D17" t="str">
            <v/>
          </cell>
          <cell r="F17" t="str">
            <v/>
          </cell>
          <cell r="G17" t="str">
            <v/>
          </cell>
          <cell r="J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  <cell r="D18" t="str">
            <v/>
          </cell>
          <cell r="F18" t="str">
            <v/>
          </cell>
          <cell r="G18" t="str">
            <v/>
          </cell>
          <cell r="J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F19" t="str">
            <v/>
          </cell>
          <cell r="G19" t="str">
            <v/>
          </cell>
          <cell r="J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  <cell r="D20" t="str">
            <v/>
          </cell>
          <cell r="F20" t="str">
            <v/>
          </cell>
          <cell r="G20" t="str">
            <v/>
          </cell>
          <cell r="J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  <cell r="D21" t="str">
            <v/>
          </cell>
          <cell r="F21" t="str">
            <v/>
          </cell>
          <cell r="G21" t="str">
            <v/>
          </cell>
          <cell r="J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  <cell r="D22" t="str">
            <v/>
          </cell>
          <cell r="F22" t="str">
            <v/>
          </cell>
          <cell r="G22" t="str">
            <v/>
          </cell>
          <cell r="J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D23" t="str">
            <v/>
          </cell>
          <cell r="F23" t="str">
            <v/>
          </cell>
          <cell r="G23" t="str">
            <v/>
          </cell>
          <cell r="J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D24" t="str">
            <v/>
          </cell>
          <cell r="F24" t="str">
            <v/>
          </cell>
          <cell r="G24" t="str">
            <v/>
          </cell>
          <cell r="J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D25" t="str">
            <v/>
          </cell>
          <cell r="F25" t="str">
            <v/>
          </cell>
          <cell r="G25" t="str">
            <v/>
          </cell>
          <cell r="J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D26" t="str">
            <v/>
          </cell>
          <cell r="F26" t="str">
            <v/>
          </cell>
          <cell r="G26" t="str">
            <v/>
          </cell>
          <cell r="J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D27" t="str">
            <v/>
          </cell>
          <cell r="F27" t="str">
            <v/>
          </cell>
          <cell r="G27" t="str">
            <v/>
          </cell>
          <cell r="J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D28" t="str">
            <v/>
          </cell>
          <cell r="F28" t="str">
            <v/>
          </cell>
          <cell r="G28" t="str">
            <v/>
          </cell>
          <cell r="J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D29" t="str">
            <v/>
          </cell>
          <cell r="F29" t="str">
            <v/>
          </cell>
          <cell r="G29" t="str">
            <v/>
          </cell>
          <cell r="J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D30" t="str">
            <v/>
          </cell>
          <cell r="F30" t="str">
            <v/>
          </cell>
          <cell r="G30" t="str">
            <v/>
          </cell>
          <cell r="J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D31" t="str">
            <v/>
          </cell>
          <cell r="F31" t="str">
            <v/>
          </cell>
          <cell r="G31" t="str">
            <v/>
          </cell>
          <cell r="J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D32" t="str">
            <v/>
          </cell>
          <cell r="F32" t="str">
            <v/>
          </cell>
          <cell r="G32" t="str">
            <v/>
          </cell>
          <cell r="J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D33" t="str">
            <v/>
          </cell>
          <cell r="F33" t="str">
            <v/>
          </cell>
          <cell r="G33" t="str">
            <v/>
          </cell>
          <cell r="J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D34" t="str">
            <v/>
          </cell>
          <cell r="F34" t="str">
            <v/>
          </cell>
          <cell r="G34" t="str">
            <v/>
          </cell>
          <cell r="J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D35" t="str">
            <v/>
          </cell>
          <cell r="F35" t="str">
            <v/>
          </cell>
          <cell r="G35" t="str">
            <v/>
          </cell>
          <cell r="J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D36" t="str">
            <v/>
          </cell>
          <cell r="F36" t="str">
            <v/>
          </cell>
          <cell r="G36" t="str">
            <v/>
          </cell>
          <cell r="J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D37" t="str">
            <v/>
          </cell>
          <cell r="F37" t="str">
            <v/>
          </cell>
          <cell r="G37" t="str">
            <v/>
          </cell>
          <cell r="J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D38" t="str">
            <v/>
          </cell>
          <cell r="F38" t="str">
            <v/>
          </cell>
          <cell r="G38" t="str">
            <v/>
          </cell>
          <cell r="J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D39" t="str">
            <v/>
          </cell>
          <cell r="F39" t="str">
            <v/>
          </cell>
          <cell r="G39" t="str">
            <v/>
          </cell>
          <cell r="J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D40" t="str">
            <v/>
          </cell>
          <cell r="F40" t="str">
            <v/>
          </cell>
          <cell r="G40" t="str">
            <v/>
          </cell>
          <cell r="J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D41" t="str">
            <v/>
          </cell>
          <cell r="F41" t="str">
            <v/>
          </cell>
          <cell r="G41" t="str">
            <v/>
          </cell>
          <cell r="J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D42" t="str">
            <v/>
          </cell>
          <cell r="F42" t="str">
            <v/>
          </cell>
          <cell r="G42" t="str">
            <v/>
          </cell>
          <cell r="J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D43" t="str">
            <v/>
          </cell>
          <cell r="F43" t="str">
            <v/>
          </cell>
          <cell r="G43" t="str">
            <v/>
          </cell>
          <cell r="J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D44" t="str">
            <v/>
          </cell>
          <cell r="F44" t="str">
            <v/>
          </cell>
          <cell r="G44" t="str">
            <v/>
          </cell>
          <cell r="J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D45" t="str">
            <v/>
          </cell>
          <cell r="F45" t="str">
            <v/>
          </cell>
          <cell r="G45" t="str">
            <v/>
          </cell>
          <cell r="J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D46" t="str">
            <v/>
          </cell>
          <cell r="F46" t="str">
            <v/>
          </cell>
          <cell r="G46" t="str">
            <v/>
          </cell>
          <cell r="J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D47" t="str">
            <v/>
          </cell>
          <cell r="F47" t="str">
            <v/>
          </cell>
          <cell r="G47" t="str">
            <v/>
          </cell>
          <cell r="J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D48" t="str">
            <v/>
          </cell>
          <cell r="F48" t="str">
            <v/>
          </cell>
          <cell r="G48" t="str">
            <v/>
          </cell>
          <cell r="J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D49" t="str">
            <v/>
          </cell>
          <cell r="F49" t="str">
            <v/>
          </cell>
          <cell r="G49" t="str">
            <v/>
          </cell>
          <cell r="J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D50" t="str">
            <v/>
          </cell>
          <cell r="F50" t="str">
            <v/>
          </cell>
          <cell r="G50" t="str">
            <v/>
          </cell>
          <cell r="J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D51" t="str">
            <v/>
          </cell>
          <cell r="F51" t="str">
            <v/>
          </cell>
          <cell r="G51" t="str">
            <v/>
          </cell>
          <cell r="J51" t="str">
            <v/>
          </cell>
        </row>
        <row r="52">
          <cell r="A52" t="str">
            <v/>
          </cell>
          <cell r="B52" t="str">
            <v/>
          </cell>
          <cell r="C52" t="str">
            <v/>
          </cell>
          <cell r="D52" t="str">
            <v/>
          </cell>
          <cell r="F52" t="str">
            <v/>
          </cell>
          <cell r="G52" t="str">
            <v/>
          </cell>
          <cell r="J52" t="str">
            <v/>
          </cell>
        </row>
        <row r="53">
          <cell r="A53" t="str">
            <v/>
          </cell>
          <cell r="B53" t="str">
            <v/>
          </cell>
          <cell r="C53" t="str">
            <v/>
          </cell>
          <cell r="D53" t="str">
            <v/>
          </cell>
          <cell r="F53" t="str">
            <v/>
          </cell>
          <cell r="G53" t="str">
            <v/>
          </cell>
          <cell r="J53" t="str">
            <v/>
          </cell>
        </row>
        <row r="54">
          <cell r="A54" t="str">
            <v/>
          </cell>
          <cell r="B54" t="str">
            <v/>
          </cell>
          <cell r="C54" t="str">
            <v/>
          </cell>
          <cell r="D54" t="str">
            <v/>
          </cell>
          <cell r="F54" t="str">
            <v/>
          </cell>
          <cell r="G54" t="str">
            <v/>
          </cell>
          <cell r="J54" t="str">
            <v/>
          </cell>
        </row>
        <row r="55">
          <cell r="A55" t="str">
            <v/>
          </cell>
          <cell r="B55" t="str">
            <v/>
          </cell>
          <cell r="C55" t="str">
            <v/>
          </cell>
          <cell r="D55" t="str">
            <v/>
          </cell>
          <cell r="F55" t="str">
            <v/>
          </cell>
          <cell r="G55" t="str">
            <v/>
          </cell>
          <cell r="J55" t="str">
            <v/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str">
            <v/>
          </cell>
          <cell r="F56" t="str">
            <v/>
          </cell>
          <cell r="G56" t="str">
            <v/>
          </cell>
          <cell r="J56" t="str">
            <v/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str">
            <v/>
          </cell>
          <cell r="F57" t="str">
            <v/>
          </cell>
          <cell r="G57" t="str">
            <v/>
          </cell>
          <cell r="J57" t="str">
            <v/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str">
            <v/>
          </cell>
          <cell r="F58" t="str">
            <v/>
          </cell>
          <cell r="G58" t="str">
            <v/>
          </cell>
          <cell r="J58" t="str">
            <v/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str">
            <v/>
          </cell>
          <cell r="F59" t="str">
            <v/>
          </cell>
          <cell r="G59" t="str">
            <v/>
          </cell>
          <cell r="J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str">
            <v/>
          </cell>
          <cell r="F60" t="str">
            <v/>
          </cell>
          <cell r="G60" t="str">
            <v/>
          </cell>
          <cell r="J60" t="str">
            <v/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str">
            <v/>
          </cell>
          <cell r="F61" t="str">
            <v/>
          </cell>
          <cell r="G61" t="str">
            <v/>
          </cell>
          <cell r="J61" t="str">
            <v/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str">
            <v/>
          </cell>
          <cell r="F62" t="str">
            <v/>
          </cell>
          <cell r="G62" t="str">
            <v/>
          </cell>
          <cell r="J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F63" t="str">
            <v/>
          </cell>
          <cell r="G63" t="str">
            <v/>
          </cell>
          <cell r="J63" t="str">
            <v/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str">
            <v/>
          </cell>
          <cell r="F64" t="str">
            <v/>
          </cell>
          <cell r="G64" t="str">
            <v/>
          </cell>
          <cell r="J64" t="str">
            <v/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str">
            <v/>
          </cell>
          <cell r="F65" t="str">
            <v/>
          </cell>
          <cell r="G65" t="str">
            <v/>
          </cell>
          <cell r="J65" t="str">
            <v/>
          </cell>
        </row>
        <row r="66">
          <cell r="A66" t="str">
            <v/>
          </cell>
          <cell r="B66" t="str">
            <v/>
          </cell>
          <cell r="C66" t="str">
            <v/>
          </cell>
          <cell r="D66" t="str">
            <v/>
          </cell>
          <cell r="F66" t="str">
            <v/>
          </cell>
          <cell r="G66" t="str">
            <v/>
          </cell>
          <cell r="J66" t="str">
            <v/>
          </cell>
        </row>
        <row r="67">
          <cell r="A67" t="str">
            <v/>
          </cell>
          <cell r="B67" t="str">
            <v/>
          </cell>
          <cell r="C67" t="str">
            <v/>
          </cell>
          <cell r="D67" t="str">
            <v/>
          </cell>
          <cell r="F67" t="str">
            <v/>
          </cell>
          <cell r="G67" t="str">
            <v/>
          </cell>
          <cell r="J67" t="str">
            <v/>
          </cell>
        </row>
        <row r="68">
          <cell r="A68" t="str">
            <v/>
          </cell>
          <cell r="B68" t="str">
            <v/>
          </cell>
          <cell r="C68" t="str">
            <v/>
          </cell>
          <cell r="D68" t="str">
            <v/>
          </cell>
          <cell r="F68" t="str">
            <v/>
          </cell>
          <cell r="G68" t="str">
            <v/>
          </cell>
          <cell r="J68" t="str">
            <v/>
          </cell>
        </row>
        <row r="69">
          <cell r="A69" t="str">
            <v/>
          </cell>
          <cell r="B69" t="str">
            <v/>
          </cell>
          <cell r="C69" t="str">
            <v/>
          </cell>
          <cell r="D69" t="str">
            <v/>
          </cell>
          <cell r="F69" t="str">
            <v/>
          </cell>
          <cell r="G69" t="str">
            <v/>
          </cell>
          <cell r="J69" t="str">
            <v/>
          </cell>
        </row>
        <row r="70">
          <cell r="A70" t="str">
            <v/>
          </cell>
          <cell r="B70" t="str">
            <v/>
          </cell>
          <cell r="C70" t="str">
            <v/>
          </cell>
          <cell r="D70" t="str">
            <v/>
          </cell>
          <cell r="F70" t="str">
            <v/>
          </cell>
          <cell r="G70" t="str">
            <v/>
          </cell>
          <cell r="J70" t="str">
            <v/>
          </cell>
        </row>
        <row r="71">
          <cell r="A71" t="str">
            <v/>
          </cell>
          <cell r="B71" t="str">
            <v/>
          </cell>
          <cell r="C71" t="str">
            <v/>
          </cell>
          <cell r="D71" t="str">
            <v/>
          </cell>
          <cell r="F71" t="str">
            <v/>
          </cell>
          <cell r="G71" t="str">
            <v/>
          </cell>
          <cell r="J71" t="str">
            <v/>
          </cell>
        </row>
        <row r="72">
          <cell r="A72" t="str">
            <v/>
          </cell>
          <cell r="B72" t="str">
            <v/>
          </cell>
          <cell r="C72" t="str">
            <v/>
          </cell>
          <cell r="D72" t="str">
            <v/>
          </cell>
          <cell r="F72" t="str">
            <v/>
          </cell>
          <cell r="G72" t="str">
            <v/>
          </cell>
          <cell r="J72" t="str">
            <v/>
          </cell>
        </row>
        <row r="73">
          <cell r="A73" t="str">
            <v/>
          </cell>
          <cell r="B73" t="str">
            <v/>
          </cell>
          <cell r="C73" t="str">
            <v/>
          </cell>
          <cell r="D73" t="str">
            <v/>
          </cell>
          <cell r="F73" t="str">
            <v/>
          </cell>
          <cell r="G73" t="str">
            <v/>
          </cell>
          <cell r="J73" t="str">
            <v/>
          </cell>
        </row>
        <row r="74">
          <cell r="A74" t="str">
            <v/>
          </cell>
          <cell r="B74" t="str">
            <v/>
          </cell>
          <cell r="C74" t="str">
            <v/>
          </cell>
          <cell r="D74" t="str">
            <v/>
          </cell>
          <cell r="F74" t="str">
            <v/>
          </cell>
          <cell r="G74" t="str">
            <v/>
          </cell>
          <cell r="J74" t="str">
            <v/>
          </cell>
        </row>
        <row r="75">
          <cell r="A75" t="str">
            <v/>
          </cell>
          <cell r="B75" t="str">
            <v/>
          </cell>
          <cell r="C75" t="str">
            <v/>
          </cell>
          <cell r="D75" t="str">
            <v/>
          </cell>
          <cell r="F75" t="str">
            <v/>
          </cell>
          <cell r="G75" t="str">
            <v/>
          </cell>
          <cell r="J75" t="str">
            <v/>
          </cell>
        </row>
        <row r="76">
          <cell r="A76" t="str">
            <v/>
          </cell>
          <cell r="B76" t="str">
            <v/>
          </cell>
          <cell r="C76" t="str">
            <v/>
          </cell>
          <cell r="D76" t="str">
            <v/>
          </cell>
          <cell r="F76" t="str">
            <v/>
          </cell>
          <cell r="G76" t="str">
            <v/>
          </cell>
          <cell r="J76" t="str">
            <v/>
          </cell>
        </row>
        <row r="77">
          <cell r="A77" t="str">
            <v/>
          </cell>
          <cell r="B77" t="str">
            <v/>
          </cell>
          <cell r="C77" t="str">
            <v/>
          </cell>
          <cell r="D77" t="str">
            <v/>
          </cell>
          <cell r="F77" t="str">
            <v/>
          </cell>
          <cell r="G77" t="str">
            <v/>
          </cell>
          <cell r="J77" t="str">
            <v/>
          </cell>
        </row>
        <row r="78">
          <cell r="A78" t="str">
            <v/>
          </cell>
          <cell r="B78" t="str">
            <v/>
          </cell>
          <cell r="C78" t="str">
            <v/>
          </cell>
          <cell r="D78" t="str">
            <v/>
          </cell>
          <cell r="F78" t="str">
            <v/>
          </cell>
          <cell r="G78" t="str">
            <v/>
          </cell>
          <cell r="J78" t="str">
            <v/>
          </cell>
        </row>
        <row r="79">
          <cell r="A79" t="str">
            <v/>
          </cell>
          <cell r="B79" t="str">
            <v/>
          </cell>
          <cell r="C79" t="str">
            <v/>
          </cell>
          <cell r="D79" t="str">
            <v/>
          </cell>
          <cell r="F79" t="str">
            <v/>
          </cell>
          <cell r="G79" t="str">
            <v/>
          </cell>
          <cell r="J79" t="str">
            <v/>
          </cell>
        </row>
        <row r="80">
          <cell r="A80" t="str">
            <v/>
          </cell>
          <cell r="B80" t="str">
            <v/>
          </cell>
          <cell r="C80" t="str">
            <v/>
          </cell>
          <cell r="D80" t="str">
            <v/>
          </cell>
          <cell r="F80" t="str">
            <v/>
          </cell>
          <cell r="G80" t="str">
            <v/>
          </cell>
          <cell r="J80" t="str">
            <v/>
          </cell>
        </row>
        <row r="81">
          <cell r="A81" t="str">
            <v/>
          </cell>
          <cell r="B81" t="str">
            <v/>
          </cell>
          <cell r="C81" t="str">
            <v/>
          </cell>
          <cell r="D81" t="str">
            <v/>
          </cell>
          <cell r="F81" t="str">
            <v/>
          </cell>
          <cell r="G81" t="str">
            <v/>
          </cell>
          <cell r="J81" t="str">
            <v/>
          </cell>
        </row>
        <row r="82">
          <cell r="A82" t="str">
            <v/>
          </cell>
          <cell r="B82" t="str">
            <v/>
          </cell>
          <cell r="C82" t="str">
            <v/>
          </cell>
          <cell r="D82" t="str">
            <v/>
          </cell>
          <cell r="F82" t="str">
            <v/>
          </cell>
          <cell r="G82" t="str">
            <v/>
          </cell>
          <cell r="J82" t="str">
            <v/>
          </cell>
        </row>
        <row r="83">
          <cell r="A83" t="str">
            <v/>
          </cell>
          <cell r="B83" t="str">
            <v/>
          </cell>
          <cell r="C83" t="str">
            <v/>
          </cell>
          <cell r="D83" t="str">
            <v/>
          </cell>
          <cell r="F83" t="str">
            <v/>
          </cell>
          <cell r="G83" t="str">
            <v/>
          </cell>
          <cell r="J83" t="str">
            <v/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F84" t="str">
            <v/>
          </cell>
          <cell r="G84" t="str">
            <v/>
          </cell>
          <cell r="J84" t="str">
            <v/>
          </cell>
        </row>
        <row r="85">
          <cell r="A85" t="str">
            <v/>
          </cell>
          <cell r="B85" t="str">
            <v/>
          </cell>
          <cell r="C85" t="str">
            <v/>
          </cell>
          <cell r="D85" t="str">
            <v/>
          </cell>
          <cell r="F85" t="str">
            <v/>
          </cell>
          <cell r="G85" t="str">
            <v/>
          </cell>
          <cell r="J85" t="str">
            <v/>
          </cell>
        </row>
        <row r="86">
          <cell r="A86" t="str">
            <v/>
          </cell>
          <cell r="B86" t="str">
            <v/>
          </cell>
          <cell r="C86" t="str">
            <v/>
          </cell>
          <cell r="D86" t="str">
            <v/>
          </cell>
          <cell r="F86" t="str">
            <v/>
          </cell>
          <cell r="G86" t="str">
            <v/>
          </cell>
          <cell r="J86" t="str">
            <v/>
          </cell>
        </row>
        <row r="87">
          <cell r="A87" t="str">
            <v/>
          </cell>
          <cell r="B87" t="str">
            <v/>
          </cell>
          <cell r="C87" t="str">
            <v/>
          </cell>
          <cell r="D87" t="str">
            <v/>
          </cell>
          <cell r="F87" t="str">
            <v/>
          </cell>
          <cell r="G87" t="str">
            <v/>
          </cell>
          <cell r="J87" t="str">
            <v/>
          </cell>
        </row>
        <row r="88">
          <cell r="A88" t="str">
            <v/>
          </cell>
          <cell r="B88" t="str">
            <v/>
          </cell>
          <cell r="C88" t="str">
            <v/>
          </cell>
          <cell r="D88" t="str">
            <v/>
          </cell>
          <cell r="F88" t="str">
            <v/>
          </cell>
          <cell r="G88" t="str">
            <v/>
          </cell>
          <cell r="J88" t="str">
            <v/>
          </cell>
        </row>
        <row r="89">
          <cell r="A89" t="str">
            <v/>
          </cell>
          <cell r="B89" t="str">
            <v/>
          </cell>
          <cell r="C89" t="str">
            <v/>
          </cell>
          <cell r="D89" t="str">
            <v/>
          </cell>
          <cell r="F89" t="str">
            <v/>
          </cell>
          <cell r="G89" t="str">
            <v/>
          </cell>
          <cell r="J89" t="str">
            <v/>
          </cell>
        </row>
        <row r="90">
          <cell r="A90" t="str">
            <v/>
          </cell>
          <cell r="B90" t="str">
            <v/>
          </cell>
          <cell r="C90" t="str">
            <v/>
          </cell>
          <cell r="D90" t="str">
            <v/>
          </cell>
          <cell r="F90" t="str">
            <v/>
          </cell>
          <cell r="G90" t="str">
            <v/>
          </cell>
          <cell r="J90" t="str">
            <v/>
          </cell>
        </row>
        <row r="91">
          <cell r="A91" t="str">
            <v/>
          </cell>
          <cell r="B91" t="str">
            <v/>
          </cell>
          <cell r="C91" t="str">
            <v/>
          </cell>
          <cell r="D91" t="str">
            <v/>
          </cell>
          <cell r="F91" t="str">
            <v/>
          </cell>
          <cell r="G91" t="str">
            <v/>
          </cell>
          <cell r="J91" t="str">
            <v/>
          </cell>
        </row>
        <row r="92">
          <cell r="A92" t="str">
            <v/>
          </cell>
          <cell r="B92" t="str">
            <v/>
          </cell>
          <cell r="C92" t="str">
            <v/>
          </cell>
          <cell r="D92" t="str">
            <v/>
          </cell>
          <cell r="F92" t="str">
            <v/>
          </cell>
          <cell r="G92" t="str">
            <v/>
          </cell>
          <cell r="J92" t="str">
            <v/>
          </cell>
        </row>
        <row r="93">
          <cell r="A93" t="str">
            <v/>
          </cell>
          <cell r="B93" t="str">
            <v/>
          </cell>
          <cell r="C93" t="str">
            <v/>
          </cell>
          <cell r="D93" t="str">
            <v/>
          </cell>
          <cell r="F93" t="str">
            <v/>
          </cell>
          <cell r="G93" t="str">
            <v/>
          </cell>
          <cell r="J93" t="str">
            <v/>
          </cell>
        </row>
        <row r="94">
          <cell r="A94" t="str">
            <v/>
          </cell>
          <cell r="B94" t="str">
            <v/>
          </cell>
          <cell r="C94" t="str">
            <v/>
          </cell>
          <cell r="D94" t="str">
            <v/>
          </cell>
          <cell r="F94" t="str">
            <v/>
          </cell>
          <cell r="G94" t="str">
            <v/>
          </cell>
          <cell r="J94" t="str">
            <v/>
          </cell>
        </row>
        <row r="95">
          <cell r="A95" t="str">
            <v/>
          </cell>
          <cell r="B95" t="str">
            <v/>
          </cell>
          <cell r="C95" t="str">
            <v/>
          </cell>
          <cell r="D95" t="str">
            <v/>
          </cell>
          <cell r="F95" t="str">
            <v/>
          </cell>
          <cell r="G95" t="str">
            <v/>
          </cell>
          <cell r="J95" t="str">
            <v/>
          </cell>
        </row>
        <row r="96">
          <cell r="A96" t="str">
            <v/>
          </cell>
          <cell r="B96" t="str">
            <v/>
          </cell>
          <cell r="C96" t="str">
            <v/>
          </cell>
          <cell r="D96" t="str">
            <v/>
          </cell>
          <cell r="F96" t="str">
            <v/>
          </cell>
          <cell r="G96" t="str">
            <v/>
          </cell>
          <cell r="J96" t="str">
            <v/>
          </cell>
        </row>
        <row r="97">
          <cell r="A97" t="str">
            <v/>
          </cell>
          <cell r="B97" t="str">
            <v/>
          </cell>
          <cell r="C97" t="str">
            <v/>
          </cell>
          <cell r="D97" t="str">
            <v/>
          </cell>
          <cell r="F97" t="str">
            <v/>
          </cell>
          <cell r="G97" t="str">
            <v/>
          </cell>
          <cell r="J97" t="str">
            <v/>
          </cell>
        </row>
        <row r="98">
          <cell r="A98" t="str">
            <v/>
          </cell>
          <cell r="B98" t="str">
            <v/>
          </cell>
          <cell r="C98" t="str">
            <v/>
          </cell>
          <cell r="D98" t="str">
            <v/>
          </cell>
          <cell r="F98" t="str">
            <v/>
          </cell>
          <cell r="G98" t="str">
            <v/>
          </cell>
          <cell r="J98" t="str">
            <v/>
          </cell>
        </row>
        <row r="99">
          <cell r="A99" t="str">
            <v/>
          </cell>
          <cell r="B99" t="str">
            <v/>
          </cell>
          <cell r="C99" t="str">
            <v/>
          </cell>
          <cell r="D99" t="str">
            <v/>
          </cell>
          <cell r="F99" t="str">
            <v/>
          </cell>
          <cell r="G99" t="str">
            <v/>
          </cell>
          <cell r="J99" t="str">
            <v/>
          </cell>
        </row>
        <row r="100">
          <cell r="A100" t="str">
            <v/>
          </cell>
          <cell r="B100" t="str">
            <v/>
          </cell>
          <cell r="C100" t="str">
            <v/>
          </cell>
          <cell r="D100" t="str">
            <v/>
          </cell>
          <cell r="F100" t="str">
            <v/>
          </cell>
          <cell r="G100" t="str">
            <v/>
          </cell>
          <cell r="J100" t="str">
            <v/>
          </cell>
        </row>
        <row r="101">
          <cell r="A101" t="str">
            <v/>
          </cell>
          <cell r="B101" t="str">
            <v/>
          </cell>
          <cell r="C101" t="str">
            <v/>
          </cell>
          <cell r="D101" t="str">
            <v/>
          </cell>
          <cell r="F101" t="str">
            <v/>
          </cell>
          <cell r="G101" t="str">
            <v/>
          </cell>
          <cell r="J101" t="str">
            <v/>
          </cell>
        </row>
        <row r="102">
          <cell r="A102" t="str">
            <v/>
          </cell>
          <cell r="B102" t="str">
            <v/>
          </cell>
          <cell r="C102" t="str">
            <v/>
          </cell>
          <cell r="D102" t="str">
            <v/>
          </cell>
          <cell r="F102" t="str">
            <v/>
          </cell>
          <cell r="G102" t="str">
            <v/>
          </cell>
          <cell r="J102" t="str">
            <v/>
          </cell>
        </row>
        <row r="103">
          <cell r="A103" t="str">
            <v/>
          </cell>
          <cell r="B103" t="str">
            <v/>
          </cell>
          <cell r="C103" t="str">
            <v/>
          </cell>
          <cell r="D103" t="str">
            <v/>
          </cell>
          <cell r="F103" t="str">
            <v/>
          </cell>
          <cell r="G103" t="str">
            <v/>
          </cell>
          <cell r="J103" t="str">
            <v/>
          </cell>
        </row>
        <row r="104">
          <cell r="A104" t="str">
            <v/>
          </cell>
          <cell r="B104" t="str">
            <v/>
          </cell>
          <cell r="C104" t="str">
            <v/>
          </cell>
          <cell r="D104" t="str">
            <v/>
          </cell>
          <cell r="F104" t="str">
            <v/>
          </cell>
          <cell r="G104" t="str">
            <v/>
          </cell>
          <cell r="J104" t="str">
            <v/>
          </cell>
        </row>
        <row r="105">
          <cell r="A105" t="str">
            <v/>
          </cell>
          <cell r="B105" t="str">
            <v/>
          </cell>
          <cell r="C105" t="str">
            <v/>
          </cell>
          <cell r="D105" t="str">
            <v/>
          </cell>
          <cell r="F105" t="str">
            <v/>
          </cell>
          <cell r="G105" t="str">
            <v/>
          </cell>
          <cell r="J105" t="str">
            <v/>
          </cell>
        </row>
        <row r="106">
          <cell r="A106" t="str">
            <v/>
          </cell>
          <cell r="B106" t="str">
            <v/>
          </cell>
          <cell r="C106" t="str">
            <v/>
          </cell>
          <cell r="D106" t="str">
            <v/>
          </cell>
          <cell r="F106" t="str">
            <v/>
          </cell>
          <cell r="G106" t="str">
            <v/>
          </cell>
          <cell r="J106" t="str">
            <v/>
          </cell>
        </row>
        <row r="107">
          <cell r="A107" t="str">
            <v/>
          </cell>
          <cell r="B107" t="str">
            <v/>
          </cell>
          <cell r="C107" t="str">
            <v/>
          </cell>
          <cell r="D107" t="str">
            <v/>
          </cell>
          <cell r="F107" t="str">
            <v/>
          </cell>
          <cell r="G107" t="str">
            <v/>
          </cell>
          <cell r="J107" t="str">
            <v/>
          </cell>
        </row>
        <row r="108">
          <cell r="A108" t="str">
            <v/>
          </cell>
          <cell r="B108" t="str">
            <v/>
          </cell>
          <cell r="C108" t="str">
            <v/>
          </cell>
          <cell r="D108" t="str">
            <v/>
          </cell>
          <cell r="F108" t="str">
            <v/>
          </cell>
          <cell r="G108" t="str">
            <v/>
          </cell>
          <cell r="J108" t="str">
            <v/>
          </cell>
        </row>
        <row r="109">
          <cell r="A109" t="str">
            <v/>
          </cell>
          <cell r="B109" t="str">
            <v/>
          </cell>
          <cell r="C109" t="str">
            <v/>
          </cell>
          <cell r="D109" t="str">
            <v/>
          </cell>
          <cell r="F109" t="str">
            <v/>
          </cell>
          <cell r="G109" t="str">
            <v/>
          </cell>
          <cell r="J109" t="str">
            <v/>
          </cell>
        </row>
        <row r="110">
          <cell r="A110" t="str">
            <v/>
          </cell>
          <cell r="B110" t="str">
            <v/>
          </cell>
          <cell r="C110" t="str">
            <v/>
          </cell>
          <cell r="D110" t="str">
            <v/>
          </cell>
          <cell r="F110" t="str">
            <v/>
          </cell>
          <cell r="G110" t="str">
            <v/>
          </cell>
          <cell r="J110" t="str">
            <v/>
          </cell>
        </row>
        <row r="111">
          <cell r="A111" t="str">
            <v/>
          </cell>
          <cell r="B111" t="str">
            <v/>
          </cell>
          <cell r="C111" t="str">
            <v/>
          </cell>
          <cell r="D111" t="str">
            <v/>
          </cell>
          <cell r="F111" t="str">
            <v/>
          </cell>
          <cell r="G111" t="str">
            <v/>
          </cell>
          <cell r="J111" t="str">
            <v/>
          </cell>
        </row>
        <row r="112">
          <cell r="A112" t="str">
            <v/>
          </cell>
          <cell r="B112" t="str">
            <v/>
          </cell>
          <cell r="C112" t="str">
            <v/>
          </cell>
          <cell r="D112" t="str">
            <v/>
          </cell>
          <cell r="F112" t="str">
            <v/>
          </cell>
          <cell r="G112" t="str">
            <v/>
          </cell>
          <cell r="J112" t="str">
            <v/>
          </cell>
        </row>
        <row r="113">
          <cell r="A113" t="str">
            <v/>
          </cell>
          <cell r="B113" t="str">
            <v/>
          </cell>
          <cell r="C113" t="str">
            <v/>
          </cell>
          <cell r="D113" t="str">
            <v/>
          </cell>
          <cell r="F113" t="str">
            <v/>
          </cell>
          <cell r="G113" t="str">
            <v/>
          </cell>
          <cell r="J113" t="str">
            <v/>
          </cell>
        </row>
        <row r="114">
          <cell r="A114" t="str">
            <v/>
          </cell>
          <cell r="B114" t="str">
            <v/>
          </cell>
          <cell r="C114" t="str">
            <v/>
          </cell>
          <cell r="D114" t="str">
            <v/>
          </cell>
          <cell r="F114" t="str">
            <v/>
          </cell>
          <cell r="G114" t="str">
            <v/>
          </cell>
          <cell r="J114" t="str">
            <v/>
          </cell>
        </row>
        <row r="115">
          <cell r="A115" t="str">
            <v/>
          </cell>
          <cell r="B115" t="str">
            <v/>
          </cell>
          <cell r="C115" t="str">
            <v/>
          </cell>
          <cell r="D115" t="str">
            <v/>
          </cell>
          <cell r="F115" t="str">
            <v/>
          </cell>
          <cell r="G115" t="str">
            <v/>
          </cell>
          <cell r="J115" t="str">
            <v/>
          </cell>
        </row>
        <row r="116">
          <cell r="A116" t="str">
            <v/>
          </cell>
          <cell r="B116" t="str">
            <v/>
          </cell>
          <cell r="C116" t="str">
            <v/>
          </cell>
          <cell r="D116" t="str">
            <v/>
          </cell>
          <cell r="F116" t="str">
            <v/>
          </cell>
          <cell r="G116" t="str">
            <v/>
          </cell>
          <cell r="J116" t="str">
            <v/>
          </cell>
        </row>
        <row r="117">
          <cell r="A117" t="str">
            <v/>
          </cell>
          <cell r="B117" t="str">
            <v/>
          </cell>
          <cell r="C117" t="str">
            <v/>
          </cell>
          <cell r="D117" t="str">
            <v/>
          </cell>
          <cell r="F117" t="str">
            <v/>
          </cell>
          <cell r="G117" t="str">
            <v/>
          </cell>
          <cell r="J117" t="str">
            <v/>
          </cell>
        </row>
        <row r="118">
          <cell r="A118" t="str">
            <v/>
          </cell>
          <cell r="B118" t="str">
            <v/>
          </cell>
          <cell r="C118" t="str">
            <v/>
          </cell>
          <cell r="D118" t="str">
            <v/>
          </cell>
          <cell r="F118" t="str">
            <v/>
          </cell>
          <cell r="G118" t="str">
            <v/>
          </cell>
          <cell r="J118" t="str">
            <v/>
          </cell>
        </row>
        <row r="119">
          <cell r="A119" t="str">
            <v/>
          </cell>
          <cell r="B119" t="str">
            <v/>
          </cell>
          <cell r="C119" t="str">
            <v/>
          </cell>
          <cell r="D119" t="str">
            <v/>
          </cell>
          <cell r="F119" t="str">
            <v/>
          </cell>
          <cell r="G119" t="str">
            <v/>
          </cell>
          <cell r="J119" t="str">
            <v/>
          </cell>
        </row>
        <row r="120">
          <cell r="A120" t="str">
            <v/>
          </cell>
          <cell r="B120" t="str">
            <v/>
          </cell>
          <cell r="C120" t="str">
            <v/>
          </cell>
          <cell r="D120" t="str">
            <v/>
          </cell>
          <cell r="F120" t="str">
            <v/>
          </cell>
          <cell r="G120" t="str">
            <v/>
          </cell>
          <cell r="J120" t="str">
            <v/>
          </cell>
        </row>
        <row r="121">
          <cell r="A121" t="str">
            <v/>
          </cell>
          <cell r="B121" t="str">
            <v/>
          </cell>
          <cell r="C121" t="str">
            <v/>
          </cell>
          <cell r="D121" t="str">
            <v/>
          </cell>
          <cell r="F121" t="str">
            <v/>
          </cell>
          <cell r="G121" t="str">
            <v/>
          </cell>
          <cell r="J121" t="str">
            <v/>
          </cell>
        </row>
        <row r="122">
          <cell r="A122" t="str">
            <v/>
          </cell>
          <cell r="B122" t="str">
            <v/>
          </cell>
          <cell r="C122" t="str">
            <v/>
          </cell>
          <cell r="D122" t="str">
            <v/>
          </cell>
          <cell r="F122" t="str">
            <v/>
          </cell>
          <cell r="G122" t="str">
            <v/>
          </cell>
          <cell r="J122" t="str">
            <v/>
          </cell>
        </row>
        <row r="123">
          <cell r="A123" t="str">
            <v/>
          </cell>
          <cell r="B123" t="str">
            <v/>
          </cell>
          <cell r="C123" t="str">
            <v/>
          </cell>
          <cell r="D123" t="str">
            <v/>
          </cell>
          <cell r="F123" t="str">
            <v/>
          </cell>
          <cell r="G123" t="str">
            <v/>
          </cell>
          <cell r="J123" t="str">
            <v/>
          </cell>
        </row>
        <row r="124">
          <cell r="A124" t="str">
            <v/>
          </cell>
          <cell r="B124" t="str">
            <v/>
          </cell>
          <cell r="C124" t="str">
            <v/>
          </cell>
          <cell r="D124" t="str">
            <v/>
          </cell>
          <cell r="F124" t="str">
            <v/>
          </cell>
          <cell r="G124" t="str">
            <v/>
          </cell>
          <cell r="J124" t="str">
            <v/>
          </cell>
        </row>
        <row r="125">
          <cell r="A125" t="str">
            <v/>
          </cell>
          <cell r="B125" t="str">
            <v/>
          </cell>
          <cell r="C125" t="str">
            <v/>
          </cell>
          <cell r="D125" t="str">
            <v/>
          </cell>
          <cell r="F125" t="str">
            <v/>
          </cell>
          <cell r="G125" t="str">
            <v/>
          </cell>
          <cell r="J125" t="str">
            <v/>
          </cell>
        </row>
        <row r="126">
          <cell r="A126" t="str">
            <v/>
          </cell>
          <cell r="B126" t="str">
            <v/>
          </cell>
          <cell r="C126" t="str">
            <v/>
          </cell>
          <cell r="D126" t="str">
            <v/>
          </cell>
          <cell r="F126" t="str">
            <v/>
          </cell>
          <cell r="G126" t="str">
            <v/>
          </cell>
          <cell r="J126" t="str">
            <v/>
          </cell>
        </row>
        <row r="127">
          <cell r="A127" t="str">
            <v/>
          </cell>
          <cell r="B127" t="str">
            <v/>
          </cell>
          <cell r="C127" t="str">
            <v/>
          </cell>
          <cell r="D127" t="str">
            <v/>
          </cell>
          <cell r="F127" t="str">
            <v/>
          </cell>
          <cell r="G127" t="str">
            <v/>
          </cell>
          <cell r="J127" t="str">
            <v/>
          </cell>
        </row>
        <row r="128">
          <cell r="A128" t="str">
            <v/>
          </cell>
          <cell r="B128" t="str">
            <v/>
          </cell>
          <cell r="C128" t="str">
            <v/>
          </cell>
          <cell r="D128" t="str">
            <v/>
          </cell>
          <cell r="F128" t="str">
            <v/>
          </cell>
          <cell r="G128" t="str">
            <v/>
          </cell>
          <cell r="J128" t="str">
            <v/>
          </cell>
        </row>
        <row r="129">
          <cell r="A129" t="str">
            <v/>
          </cell>
          <cell r="B129" t="str">
            <v/>
          </cell>
          <cell r="C129" t="str">
            <v/>
          </cell>
          <cell r="D129" t="str">
            <v/>
          </cell>
          <cell r="F129" t="str">
            <v/>
          </cell>
          <cell r="G129" t="str">
            <v/>
          </cell>
          <cell r="J129" t="str">
            <v/>
          </cell>
        </row>
        <row r="130">
          <cell r="A130" t="str">
            <v/>
          </cell>
          <cell r="B130" t="str">
            <v/>
          </cell>
          <cell r="C130" t="str">
            <v/>
          </cell>
          <cell r="D130" t="str">
            <v/>
          </cell>
          <cell r="F130" t="str">
            <v/>
          </cell>
          <cell r="G130" t="str">
            <v/>
          </cell>
          <cell r="J130" t="str">
            <v/>
          </cell>
        </row>
        <row r="131">
          <cell r="A131" t="str">
            <v/>
          </cell>
          <cell r="B131" t="str">
            <v/>
          </cell>
          <cell r="C131" t="str">
            <v/>
          </cell>
          <cell r="D131" t="str">
            <v/>
          </cell>
          <cell r="F131" t="str">
            <v/>
          </cell>
          <cell r="G131" t="str">
            <v/>
          </cell>
          <cell r="J131" t="str">
            <v/>
          </cell>
        </row>
        <row r="132">
          <cell r="A132" t="str">
            <v/>
          </cell>
          <cell r="B132" t="str">
            <v/>
          </cell>
          <cell r="C132" t="str">
            <v/>
          </cell>
          <cell r="D132" t="str">
            <v/>
          </cell>
          <cell r="F132" t="str">
            <v/>
          </cell>
          <cell r="G132" t="str">
            <v/>
          </cell>
          <cell r="J132" t="str">
            <v/>
          </cell>
        </row>
        <row r="133">
          <cell r="A133" t="str">
            <v/>
          </cell>
          <cell r="B133" t="str">
            <v/>
          </cell>
          <cell r="C133" t="str">
            <v/>
          </cell>
          <cell r="D133" t="str">
            <v/>
          </cell>
          <cell r="F133" t="str">
            <v/>
          </cell>
          <cell r="G133" t="str">
            <v/>
          </cell>
          <cell r="J133" t="str">
            <v/>
          </cell>
        </row>
        <row r="134">
          <cell r="A134" t="str">
            <v/>
          </cell>
          <cell r="B134" t="str">
            <v/>
          </cell>
          <cell r="C134" t="str">
            <v/>
          </cell>
          <cell r="D134" t="str">
            <v/>
          </cell>
          <cell r="F134" t="str">
            <v/>
          </cell>
          <cell r="G134" t="str">
            <v/>
          </cell>
          <cell r="J134" t="str">
            <v/>
          </cell>
        </row>
        <row r="135">
          <cell r="A135" t="str">
            <v/>
          </cell>
          <cell r="B135" t="str">
            <v/>
          </cell>
          <cell r="C135" t="str">
            <v/>
          </cell>
          <cell r="D135" t="str">
            <v/>
          </cell>
          <cell r="F135" t="str">
            <v/>
          </cell>
          <cell r="G135" t="str">
            <v/>
          </cell>
          <cell r="J135" t="str">
            <v/>
          </cell>
        </row>
        <row r="136">
          <cell r="A136" t="str">
            <v/>
          </cell>
          <cell r="B136" t="str">
            <v/>
          </cell>
          <cell r="C136" t="str">
            <v/>
          </cell>
          <cell r="D136" t="str">
            <v/>
          </cell>
          <cell r="F136" t="str">
            <v/>
          </cell>
          <cell r="G136" t="str">
            <v/>
          </cell>
          <cell r="J136" t="str">
            <v/>
          </cell>
        </row>
        <row r="137">
          <cell r="A137" t="str">
            <v/>
          </cell>
          <cell r="B137" t="str">
            <v/>
          </cell>
          <cell r="C137" t="str">
            <v/>
          </cell>
          <cell r="D137" t="str">
            <v/>
          </cell>
          <cell r="F137" t="str">
            <v/>
          </cell>
          <cell r="G137" t="str">
            <v/>
          </cell>
          <cell r="J137" t="str">
            <v/>
          </cell>
        </row>
        <row r="138">
          <cell r="A138" t="str">
            <v/>
          </cell>
          <cell r="B138" t="str">
            <v/>
          </cell>
          <cell r="C138" t="str">
            <v/>
          </cell>
          <cell r="D138" t="str">
            <v/>
          </cell>
          <cell r="F138" t="str">
            <v/>
          </cell>
          <cell r="G138" t="str">
            <v/>
          </cell>
          <cell r="J138" t="str">
            <v/>
          </cell>
        </row>
        <row r="139">
          <cell r="A139" t="str">
            <v/>
          </cell>
          <cell r="B139" t="str">
            <v/>
          </cell>
          <cell r="C139" t="str">
            <v/>
          </cell>
          <cell r="D139" t="str">
            <v/>
          </cell>
          <cell r="F139" t="str">
            <v/>
          </cell>
          <cell r="G139" t="str">
            <v/>
          </cell>
          <cell r="J139" t="str">
            <v/>
          </cell>
        </row>
        <row r="140">
          <cell r="A140" t="str">
            <v/>
          </cell>
          <cell r="B140" t="str">
            <v/>
          </cell>
          <cell r="C140" t="str">
            <v/>
          </cell>
          <cell r="D140" t="str">
            <v/>
          </cell>
          <cell r="F140" t="str">
            <v/>
          </cell>
          <cell r="G140" t="str">
            <v/>
          </cell>
          <cell r="J140" t="str">
            <v/>
          </cell>
        </row>
        <row r="141">
          <cell r="A141" t="str">
            <v/>
          </cell>
          <cell r="B141" t="str">
            <v/>
          </cell>
          <cell r="C141" t="str">
            <v/>
          </cell>
          <cell r="D141" t="str">
            <v/>
          </cell>
          <cell r="F141" t="str">
            <v/>
          </cell>
          <cell r="G141" t="str">
            <v/>
          </cell>
          <cell r="J141" t="str">
            <v/>
          </cell>
        </row>
        <row r="142">
          <cell r="A142" t="str">
            <v/>
          </cell>
          <cell r="B142" t="str">
            <v/>
          </cell>
          <cell r="C142" t="str">
            <v/>
          </cell>
          <cell r="D142" t="str">
            <v/>
          </cell>
          <cell r="F142" t="str">
            <v/>
          </cell>
          <cell r="G142" t="str">
            <v/>
          </cell>
          <cell r="J142" t="str">
            <v/>
          </cell>
        </row>
        <row r="143">
          <cell r="A143" t="str">
            <v/>
          </cell>
          <cell r="B143" t="str">
            <v/>
          </cell>
          <cell r="C143" t="str">
            <v/>
          </cell>
          <cell r="D143" t="str">
            <v/>
          </cell>
          <cell r="F143" t="str">
            <v/>
          </cell>
          <cell r="G143" t="str">
            <v/>
          </cell>
          <cell r="J143" t="str">
            <v/>
          </cell>
        </row>
        <row r="144">
          <cell r="A144" t="str">
            <v/>
          </cell>
          <cell r="B144" t="str">
            <v/>
          </cell>
          <cell r="C144" t="str">
            <v/>
          </cell>
          <cell r="D144" t="str">
            <v/>
          </cell>
          <cell r="F144" t="str">
            <v/>
          </cell>
          <cell r="G144" t="str">
            <v/>
          </cell>
          <cell r="J144" t="str">
            <v/>
          </cell>
        </row>
        <row r="145">
          <cell r="A145" t="str">
            <v/>
          </cell>
          <cell r="B145" t="str">
            <v/>
          </cell>
          <cell r="C145" t="str">
            <v/>
          </cell>
          <cell r="D145" t="str">
            <v/>
          </cell>
          <cell r="F145" t="str">
            <v/>
          </cell>
          <cell r="G145" t="str">
            <v/>
          </cell>
          <cell r="J145" t="str">
            <v/>
          </cell>
        </row>
        <row r="146">
          <cell r="A146" t="str">
            <v/>
          </cell>
          <cell r="B146" t="str">
            <v/>
          </cell>
          <cell r="C146" t="str">
            <v/>
          </cell>
          <cell r="D146" t="str">
            <v/>
          </cell>
          <cell r="F146" t="str">
            <v/>
          </cell>
          <cell r="G146" t="str">
            <v/>
          </cell>
          <cell r="J146" t="str">
            <v/>
          </cell>
        </row>
        <row r="147">
          <cell r="A147" t="str">
            <v/>
          </cell>
          <cell r="B147" t="str">
            <v/>
          </cell>
          <cell r="C147" t="str">
            <v/>
          </cell>
          <cell r="D147" t="str">
            <v/>
          </cell>
          <cell r="F147" t="str">
            <v/>
          </cell>
          <cell r="G147" t="str">
            <v/>
          </cell>
          <cell r="J147" t="str">
            <v/>
          </cell>
        </row>
        <row r="148">
          <cell r="A148" t="str">
            <v/>
          </cell>
          <cell r="B148" t="str">
            <v/>
          </cell>
          <cell r="C148" t="str">
            <v/>
          </cell>
          <cell r="D148" t="str">
            <v/>
          </cell>
          <cell r="F148" t="str">
            <v/>
          </cell>
          <cell r="G148" t="str">
            <v/>
          </cell>
          <cell r="J148" t="str">
            <v/>
          </cell>
        </row>
        <row r="149">
          <cell r="A149" t="str">
            <v/>
          </cell>
          <cell r="B149" t="str">
            <v/>
          </cell>
          <cell r="C149" t="str">
            <v/>
          </cell>
          <cell r="D149" t="str">
            <v/>
          </cell>
          <cell r="F149" t="str">
            <v/>
          </cell>
          <cell r="G149" t="str">
            <v/>
          </cell>
          <cell r="J149" t="str">
            <v/>
          </cell>
        </row>
        <row r="150">
          <cell r="A150" t="str">
            <v/>
          </cell>
          <cell r="B150" t="str">
            <v/>
          </cell>
          <cell r="C150" t="str">
            <v/>
          </cell>
          <cell r="D150" t="str">
            <v/>
          </cell>
          <cell r="F150" t="str">
            <v/>
          </cell>
          <cell r="G150" t="str">
            <v/>
          </cell>
          <cell r="J150" t="str">
            <v/>
          </cell>
        </row>
        <row r="151">
          <cell r="A151" t="str">
            <v/>
          </cell>
          <cell r="B151" t="str">
            <v/>
          </cell>
          <cell r="C151" t="str">
            <v/>
          </cell>
          <cell r="D151" t="str">
            <v/>
          </cell>
          <cell r="F151" t="str">
            <v/>
          </cell>
          <cell r="G151" t="str">
            <v/>
          </cell>
          <cell r="J151" t="str">
            <v/>
          </cell>
        </row>
        <row r="152">
          <cell r="A152" t="str">
            <v/>
          </cell>
          <cell r="B152" t="str">
            <v/>
          </cell>
          <cell r="C152" t="str">
            <v/>
          </cell>
          <cell r="D152" t="str">
            <v/>
          </cell>
          <cell r="F152" t="str">
            <v/>
          </cell>
          <cell r="G152" t="str">
            <v/>
          </cell>
          <cell r="J152" t="str">
            <v/>
          </cell>
        </row>
        <row r="153">
          <cell r="A153" t="str">
            <v/>
          </cell>
          <cell r="B153" t="str">
            <v/>
          </cell>
          <cell r="C153" t="str">
            <v/>
          </cell>
          <cell r="D153" t="str">
            <v/>
          </cell>
          <cell r="F153" t="str">
            <v/>
          </cell>
          <cell r="G153" t="str">
            <v/>
          </cell>
          <cell r="J153" t="str">
            <v/>
          </cell>
        </row>
        <row r="154">
          <cell r="A154" t="str">
            <v/>
          </cell>
          <cell r="B154" t="str">
            <v/>
          </cell>
          <cell r="C154" t="str">
            <v/>
          </cell>
          <cell r="D154" t="str">
            <v/>
          </cell>
          <cell r="F154" t="str">
            <v/>
          </cell>
          <cell r="G154" t="str">
            <v/>
          </cell>
          <cell r="J154" t="str">
            <v/>
          </cell>
        </row>
        <row r="155">
          <cell r="A155" t="str">
            <v/>
          </cell>
          <cell r="B155" t="str">
            <v/>
          </cell>
          <cell r="C155" t="str">
            <v/>
          </cell>
          <cell r="D155" t="str">
            <v/>
          </cell>
          <cell r="F155" t="str">
            <v/>
          </cell>
          <cell r="G155" t="str">
            <v/>
          </cell>
          <cell r="J155" t="str">
            <v/>
          </cell>
        </row>
        <row r="156">
          <cell r="A156" t="str">
            <v/>
          </cell>
          <cell r="B156" t="str">
            <v/>
          </cell>
          <cell r="C156" t="str">
            <v/>
          </cell>
          <cell r="D156" t="str">
            <v/>
          </cell>
          <cell r="F156" t="str">
            <v/>
          </cell>
          <cell r="G156" t="str">
            <v/>
          </cell>
          <cell r="J156" t="str">
            <v/>
          </cell>
        </row>
        <row r="157">
          <cell r="A157" t="str">
            <v/>
          </cell>
          <cell r="B157" t="str">
            <v/>
          </cell>
          <cell r="C157" t="str">
            <v/>
          </cell>
          <cell r="D157" t="str">
            <v/>
          </cell>
          <cell r="F157" t="str">
            <v/>
          </cell>
          <cell r="G157" t="str">
            <v/>
          </cell>
          <cell r="J157" t="str">
            <v/>
          </cell>
        </row>
        <row r="158">
          <cell r="A158" t="str">
            <v/>
          </cell>
          <cell r="B158" t="str">
            <v/>
          </cell>
          <cell r="C158" t="str">
            <v/>
          </cell>
          <cell r="D158" t="str">
            <v/>
          </cell>
          <cell r="F158" t="str">
            <v/>
          </cell>
          <cell r="G158" t="str">
            <v/>
          </cell>
          <cell r="J158" t="str">
            <v/>
          </cell>
        </row>
        <row r="159">
          <cell r="A159" t="str">
            <v/>
          </cell>
          <cell r="B159" t="str">
            <v/>
          </cell>
          <cell r="C159" t="str">
            <v/>
          </cell>
          <cell r="D159" t="str">
            <v/>
          </cell>
          <cell r="F159" t="str">
            <v/>
          </cell>
          <cell r="G159" t="str">
            <v/>
          </cell>
          <cell r="J159" t="str">
            <v/>
          </cell>
        </row>
        <row r="160">
          <cell r="A160" t="str">
            <v/>
          </cell>
          <cell r="B160" t="str">
            <v/>
          </cell>
          <cell r="C160" t="str">
            <v/>
          </cell>
          <cell r="D160" t="str">
            <v/>
          </cell>
          <cell r="F160" t="str">
            <v/>
          </cell>
          <cell r="G160" t="str">
            <v/>
          </cell>
          <cell r="J160" t="str">
            <v/>
          </cell>
        </row>
        <row r="161">
          <cell r="A161" t="str">
            <v/>
          </cell>
          <cell r="B161" t="str">
            <v/>
          </cell>
          <cell r="C161" t="str">
            <v/>
          </cell>
          <cell r="D161" t="str">
            <v/>
          </cell>
          <cell r="F161" t="str">
            <v/>
          </cell>
          <cell r="G161" t="str">
            <v/>
          </cell>
          <cell r="J161" t="str">
            <v/>
          </cell>
        </row>
        <row r="162">
          <cell r="A162" t="str">
            <v/>
          </cell>
          <cell r="B162" t="str">
            <v/>
          </cell>
          <cell r="C162" t="str">
            <v/>
          </cell>
          <cell r="D162" t="str">
            <v/>
          </cell>
          <cell r="F162" t="str">
            <v/>
          </cell>
          <cell r="G162" t="str">
            <v/>
          </cell>
          <cell r="J162" t="str">
            <v/>
          </cell>
        </row>
        <row r="163">
          <cell r="A163" t="str">
            <v/>
          </cell>
          <cell r="B163" t="str">
            <v/>
          </cell>
          <cell r="C163" t="str">
            <v/>
          </cell>
          <cell r="D163" t="str">
            <v/>
          </cell>
          <cell r="F163" t="str">
            <v/>
          </cell>
          <cell r="G163" t="str">
            <v/>
          </cell>
          <cell r="J163" t="str">
            <v/>
          </cell>
        </row>
        <row r="164">
          <cell r="A164" t="str">
            <v/>
          </cell>
          <cell r="B164" t="str">
            <v/>
          </cell>
          <cell r="C164" t="str">
            <v/>
          </cell>
          <cell r="D164" t="str">
            <v/>
          </cell>
          <cell r="F164" t="str">
            <v/>
          </cell>
          <cell r="G164" t="str">
            <v/>
          </cell>
          <cell r="J164" t="str">
            <v/>
          </cell>
        </row>
        <row r="165">
          <cell r="A165" t="str">
            <v/>
          </cell>
          <cell r="B165" t="str">
            <v/>
          </cell>
          <cell r="C165" t="str">
            <v/>
          </cell>
          <cell r="D165" t="str">
            <v/>
          </cell>
          <cell r="F165" t="str">
            <v/>
          </cell>
          <cell r="G165" t="str">
            <v/>
          </cell>
          <cell r="J165" t="str">
            <v/>
          </cell>
        </row>
        <row r="166">
          <cell r="A166" t="str">
            <v/>
          </cell>
          <cell r="B166" t="str">
            <v/>
          </cell>
          <cell r="C166" t="str">
            <v/>
          </cell>
          <cell r="D166" t="str">
            <v/>
          </cell>
          <cell r="F166" t="str">
            <v/>
          </cell>
          <cell r="G166" t="str">
            <v/>
          </cell>
          <cell r="J166" t="str">
            <v/>
          </cell>
        </row>
        <row r="167">
          <cell r="A167" t="str">
            <v/>
          </cell>
          <cell r="B167" t="str">
            <v/>
          </cell>
          <cell r="C167" t="str">
            <v/>
          </cell>
          <cell r="D167" t="str">
            <v/>
          </cell>
          <cell r="F167" t="str">
            <v/>
          </cell>
          <cell r="G167" t="str">
            <v/>
          </cell>
          <cell r="J167" t="str">
            <v/>
          </cell>
        </row>
        <row r="168">
          <cell r="A168" t="str">
            <v/>
          </cell>
          <cell r="B168" t="str">
            <v/>
          </cell>
          <cell r="C168" t="str">
            <v/>
          </cell>
          <cell r="D168" t="str">
            <v/>
          </cell>
          <cell r="F168" t="str">
            <v/>
          </cell>
          <cell r="G168" t="str">
            <v/>
          </cell>
          <cell r="J168" t="str">
            <v/>
          </cell>
        </row>
        <row r="169">
          <cell r="A169" t="str">
            <v/>
          </cell>
          <cell r="B169" t="str">
            <v/>
          </cell>
          <cell r="C169" t="str">
            <v/>
          </cell>
          <cell r="D169" t="str">
            <v/>
          </cell>
          <cell r="F169" t="str">
            <v/>
          </cell>
          <cell r="G169" t="str">
            <v/>
          </cell>
          <cell r="J169" t="str">
            <v/>
          </cell>
        </row>
        <row r="170">
          <cell r="A170" t="str">
            <v/>
          </cell>
          <cell r="B170" t="str">
            <v/>
          </cell>
          <cell r="C170" t="str">
            <v/>
          </cell>
          <cell r="D170" t="str">
            <v/>
          </cell>
          <cell r="F170" t="str">
            <v/>
          </cell>
          <cell r="G170" t="str">
            <v/>
          </cell>
          <cell r="J170" t="str">
            <v/>
          </cell>
        </row>
        <row r="171">
          <cell r="A171" t="str">
            <v/>
          </cell>
          <cell r="B171" t="str">
            <v/>
          </cell>
          <cell r="C171" t="str">
            <v/>
          </cell>
          <cell r="D171" t="str">
            <v/>
          </cell>
          <cell r="F171" t="str">
            <v/>
          </cell>
          <cell r="G171" t="str">
            <v/>
          </cell>
          <cell r="J171" t="str">
            <v/>
          </cell>
        </row>
        <row r="172">
          <cell r="A172" t="str">
            <v/>
          </cell>
          <cell r="B172" t="str">
            <v/>
          </cell>
          <cell r="C172" t="str">
            <v/>
          </cell>
          <cell r="D172" t="str">
            <v/>
          </cell>
          <cell r="F172" t="str">
            <v/>
          </cell>
          <cell r="G172" t="str">
            <v/>
          </cell>
          <cell r="J172" t="str">
            <v/>
          </cell>
        </row>
        <row r="173">
          <cell r="A173" t="str">
            <v/>
          </cell>
          <cell r="B173" t="str">
            <v/>
          </cell>
          <cell r="C173" t="str">
            <v/>
          </cell>
          <cell r="D173" t="str">
            <v/>
          </cell>
          <cell r="F173" t="str">
            <v/>
          </cell>
          <cell r="G173" t="str">
            <v/>
          </cell>
          <cell r="J173" t="str">
            <v/>
          </cell>
        </row>
        <row r="174">
          <cell r="A174" t="str">
            <v/>
          </cell>
          <cell r="B174" t="str">
            <v/>
          </cell>
          <cell r="C174" t="str">
            <v/>
          </cell>
          <cell r="D174" t="str">
            <v/>
          </cell>
          <cell r="F174" t="str">
            <v/>
          </cell>
          <cell r="G174" t="str">
            <v/>
          </cell>
          <cell r="J174" t="str">
            <v/>
          </cell>
        </row>
        <row r="175">
          <cell r="A175" t="str">
            <v/>
          </cell>
          <cell r="B175" t="str">
            <v/>
          </cell>
          <cell r="C175" t="str">
            <v/>
          </cell>
          <cell r="D175" t="str">
            <v/>
          </cell>
          <cell r="F175" t="str">
            <v/>
          </cell>
          <cell r="G175" t="str">
            <v/>
          </cell>
          <cell r="J175" t="str">
            <v/>
          </cell>
        </row>
        <row r="176">
          <cell r="A176" t="str">
            <v/>
          </cell>
          <cell r="B176" t="str">
            <v/>
          </cell>
          <cell r="C176" t="str">
            <v/>
          </cell>
          <cell r="D176" t="str">
            <v/>
          </cell>
          <cell r="F176" t="str">
            <v/>
          </cell>
          <cell r="G176" t="str">
            <v/>
          </cell>
          <cell r="J176" t="str">
            <v/>
          </cell>
        </row>
        <row r="177">
          <cell r="A177" t="str">
            <v/>
          </cell>
          <cell r="B177" t="str">
            <v/>
          </cell>
          <cell r="C177" t="str">
            <v/>
          </cell>
          <cell r="D177" t="str">
            <v/>
          </cell>
          <cell r="F177" t="str">
            <v/>
          </cell>
          <cell r="G177" t="str">
            <v/>
          </cell>
          <cell r="J177" t="str">
            <v/>
          </cell>
        </row>
        <row r="178">
          <cell r="A178" t="str">
            <v/>
          </cell>
          <cell r="B178" t="str">
            <v/>
          </cell>
          <cell r="C178" t="str">
            <v/>
          </cell>
          <cell r="D178" t="str">
            <v/>
          </cell>
          <cell r="F178" t="str">
            <v/>
          </cell>
          <cell r="G178" t="str">
            <v/>
          </cell>
          <cell r="J178" t="str">
            <v/>
          </cell>
        </row>
        <row r="179">
          <cell r="A179" t="str">
            <v/>
          </cell>
          <cell r="B179" t="str">
            <v/>
          </cell>
          <cell r="C179" t="str">
            <v/>
          </cell>
          <cell r="D179" t="str">
            <v/>
          </cell>
          <cell r="F179" t="str">
            <v/>
          </cell>
          <cell r="G179" t="str">
            <v/>
          </cell>
          <cell r="J179" t="str">
            <v/>
          </cell>
        </row>
        <row r="180">
          <cell r="A180" t="str">
            <v/>
          </cell>
          <cell r="B180" t="str">
            <v/>
          </cell>
          <cell r="C180" t="str">
            <v/>
          </cell>
          <cell r="D180" t="str">
            <v/>
          </cell>
          <cell r="F180" t="str">
            <v/>
          </cell>
          <cell r="G180" t="str">
            <v/>
          </cell>
          <cell r="J180" t="str">
            <v/>
          </cell>
        </row>
        <row r="181">
          <cell r="A181" t="str">
            <v/>
          </cell>
          <cell r="B181" t="str">
            <v/>
          </cell>
          <cell r="C181" t="str">
            <v/>
          </cell>
          <cell r="D181" t="str">
            <v/>
          </cell>
          <cell r="F181" t="str">
            <v/>
          </cell>
          <cell r="G181" t="str">
            <v/>
          </cell>
          <cell r="J181" t="str">
            <v/>
          </cell>
        </row>
        <row r="182">
          <cell r="A182" t="str">
            <v/>
          </cell>
          <cell r="B182" t="str">
            <v/>
          </cell>
          <cell r="C182" t="str">
            <v/>
          </cell>
          <cell r="D182" t="str">
            <v/>
          </cell>
          <cell r="F182" t="str">
            <v/>
          </cell>
          <cell r="G182" t="str">
            <v/>
          </cell>
          <cell r="J182" t="str">
            <v/>
          </cell>
        </row>
        <row r="183">
          <cell r="A183" t="str">
            <v/>
          </cell>
          <cell r="B183" t="str">
            <v/>
          </cell>
          <cell r="C183" t="str">
            <v/>
          </cell>
          <cell r="D183" t="str">
            <v/>
          </cell>
          <cell r="F183" t="str">
            <v/>
          </cell>
          <cell r="G183" t="str">
            <v/>
          </cell>
          <cell r="J183" t="str">
            <v/>
          </cell>
        </row>
        <row r="184">
          <cell r="A184" t="str">
            <v/>
          </cell>
          <cell r="B184" t="str">
            <v/>
          </cell>
          <cell r="C184" t="str">
            <v/>
          </cell>
          <cell r="D184" t="str">
            <v/>
          </cell>
          <cell r="F184" t="str">
            <v/>
          </cell>
          <cell r="G184" t="str">
            <v/>
          </cell>
          <cell r="J184" t="str">
            <v/>
          </cell>
        </row>
        <row r="185">
          <cell r="A185" t="str">
            <v/>
          </cell>
          <cell r="B185" t="str">
            <v/>
          </cell>
          <cell r="C185" t="str">
            <v/>
          </cell>
          <cell r="D185" t="str">
            <v/>
          </cell>
          <cell r="F185" t="str">
            <v/>
          </cell>
          <cell r="G185" t="str">
            <v/>
          </cell>
          <cell r="J185" t="str">
            <v/>
          </cell>
        </row>
        <row r="186">
          <cell r="A186" t="str">
            <v/>
          </cell>
          <cell r="B186" t="str">
            <v/>
          </cell>
          <cell r="C186" t="str">
            <v/>
          </cell>
          <cell r="D186" t="str">
            <v/>
          </cell>
          <cell r="F186" t="str">
            <v/>
          </cell>
          <cell r="G186" t="str">
            <v/>
          </cell>
          <cell r="J186" t="str">
            <v/>
          </cell>
        </row>
        <row r="187">
          <cell r="A187" t="str">
            <v/>
          </cell>
          <cell r="B187" t="str">
            <v/>
          </cell>
          <cell r="C187" t="str">
            <v/>
          </cell>
          <cell r="D187" t="str">
            <v/>
          </cell>
          <cell r="F187" t="str">
            <v/>
          </cell>
          <cell r="G187" t="str">
            <v/>
          </cell>
          <cell r="J187" t="str">
            <v/>
          </cell>
        </row>
        <row r="188">
          <cell r="A188" t="str">
            <v/>
          </cell>
          <cell r="B188" t="str">
            <v/>
          </cell>
          <cell r="C188" t="str">
            <v/>
          </cell>
          <cell r="D188" t="str">
            <v/>
          </cell>
          <cell r="F188" t="str">
            <v/>
          </cell>
          <cell r="G188" t="str">
            <v/>
          </cell>
          <cell r="J188" t="str">
            <v/>
          </cell>
        </row>
        <row r="189">
          <cell r="A189" t="str">
            <v/>
          </cell>
          <cell r="B189" t="str">
            <v/>
          </cell>
          <cell r="C189" t="str">
            <v/>
          </cell>
          <cell r="D189" t="str">
            <v/>
          </cell>
          <cell r="F189" t="str">
            <v/>
          </cell>
          <cell r="G189" t="str">
            <v/>
          </cell>
          <cell r="J189" t="str">
            <v/>
          </cell>
        </row>
        <row r="190">
          <cell r="A190" t="str">
            <v/>
          </cell>
          <cell r="B190" t="str">
            <v/>
          </cell>
          <cell r="C190" t="str">
            <v/>
          </cell>
          <cell r="D190" t="str">
            <v/>
          </cell>
          <cell r="F190" t="str">
            <v/>
          </cell>
          <cell r="G190" t="str">
            <v/>
          </cell>
          <cell r="J190" t="str">
            <v/>
          </cell>
        </row>
        <row r="191">
          <cell r="A191" t="str">
            <v/>
          </cell>
          <cell r="B191" t="str">
            <v/>
          </cell>
          <cell r="C191" t="str">
            <v/>
          </cell>
          <cell r="D191" t="str">
            <v/>
          </cell>
          <cell r="F191" t="str">
            <v/>
          </cell>
          <cell r="G191" t="str">
            <v/>
          </cell>
          <cell r="J191" t="str">
            <v/>
          </cell>
        </row>
        <row r="192">
          <cell r="A192" t="str">
            <v/>
          </cell>
          <cell r="B192" t="str">
            <v/>
          </cell>
          <cell r="C192" t="str">
            <v/>
          </cell>
          <cell r="D192" t="str">
            <v/>
          </cell>
          <cell r="F192" t="str">
            <v/>
          </cell>
          <cell r="G192" t="str">
            <v/>
          </cell>
          <cell r="J192" t="str">
            <v/>
          </cell>
        </row>
        <row r="193">
          <cell r="A193" t="str">
            <v/>
          </cell>
          <cell r="B193" t="str">
            <v/>
          </cell>
          <cell r="C193" t="str">
            <v/>
          </cell>
          <cell r="D193" t="str">
            <v/>
          </cell>
          <cell r="F193" t="str">
            <v/>
          </cell>
          <cell r="G193" t="str">
            <v/>
          </cell>
          <cell r="J193" t="str">
            <v/>
          </cell>
        </row>
        <row r="194">
          <cell r="A194" t="str">
            <v/>
          </cell>
          <cell r="B194" t="str">
            <v/>
          </cell>
          <cell r="C194" t="str">
            <v/>
          </cell>
          <cell r="D194" t="str">
            <v/>
          </cell>
          <cell r="F194" t="str">
            <v/>
          </cell>
          <cell r="G194" t="str">
            <v/>
          </cell>
          <cell r="J194" t="str">
            <v/>
          </cell>
        </row>
        <row r="195">
          <cell r="A195" t="str">
            <v/>
          </cell>
          <cell r="B195" t="str">
            <v/>
          </cell>
          <cell r="C195" t="str">
            <v/>
          </cell>
          <cell r="D195" t="str">
            <v/>
          </cell>
          <cell r="F195" t="str">
            <v/>
          </cell>
          <cell r="G195" t="str">
            <v/>
          </cell>
          <cell r="J195" t="str">
            <v/>
          </cell>
        </row>
        <row r="196">
          <cell r="A196" t="str">
            <v/>
          </cell>
          <cell r="B196" t="str">
            <v/>
          </cell>
          <cell r="C196" t="str">
            <v/>
          </cell>
          <cell r="D196" t="str">
            <v/>
          </cell>
          <cell r="F196" t="str">
            <v/>
          </cell>
          <cell r="G196" t="str">
            <v/>
          </cell>
          <cell r="J196" t="str">
            <v/>
          </cell>
        </row>
        <row r="197">
          <cell r="A197" t="str">
            <v/>
          </cell>
          <cell r="B197" t="str">
            <v/>
          </cell>
          <cell r="C197" t="str">
            <v/>
          </cell>
          <cell r="D197" t="str">
            <v/>
          </cell>
          <cell r="F197" t="str">
            <v/>
          </cell>
          <cell r="G197" t="str">
            <v/>
          </cell>
          <cell r="J197" t="str">
            <v/>
          </cell>
        </row>
        <row r="198">
          <cell r="A198" t="str">
            <v/>
          </cell>
          <cell r="B198" t="str">
            <v/>
          </cell>
          <cell r="C198" t="str">
            <v/>
          </cell>
          <cell r="D198" t="str">
            <v/>
          </cell>
          <cell r="F198" t="str">
            <v/>
          </cell>
          <cell r="G198" t="str">
            <v/>
          </cell>
          <cell r="J198" t="str">
            <v/>
          </cell>
        </row>
        <row r="199">
          <cell r="A199" t="str">
            <v/>
          </cell>
          <cell r="B199" t="str">
            <v/>
          </cell>
          <cell r="C199" t="str">
            <v/>
          </cell>
          <cell r="D199" t="str">
            <v/>
          </cell>
          <cell r="F199" t="str">
            <v/>
          </cell>
          <cell r="G199" t="str">
            <v/>
          </cell>
          <cell r="J199" t="str">
            <v/>
          </cell>
        </row>
        <row r="200">
          <cell r="A200" t="str">
            <v/>
          </cell>
          <cell r="B200" t="str">
            <v/>
          </cell>
          <cell r="C200" t="str">
            <v/>
          </cell>
          <cell r="D200" t="str">
            <v/>
          </cell>
          <cell r="F200" t="str">
            <v/>
          </cell>
          <cell r="G200" t="str">
            <v/>
          </cell>
          <cell r="J200" t="str">
            <v/>
          </cell>
        </row>
        <row r="201">
          <cell r="A201" t="str">
            <v/>
          </cell>
          <cell r="B201" t="str">
            <v/>
          </cell>
          <cell r="C201" t="str">
            <v/>
          </cell>
          <cell r="D201" t="str">
            <v/>
          </cell>
          <cell r="F201" t="str">
            <v/>
          </cell>
          <cell r="G201" t="str">
            <v/>
          </cell>
          <cell r="J201" t="str">
            <v/>
          </cell>
        </row>
        <row r="202">
          <cell r="A202" t="str">
            <v/>
          </cell>
          <cell r="B202" t="str">
            <v/>
          </cell>
          <cell r="C202" t="str">
            <v/>
          </cell>
          <cell r="D202" t="str">
            <v/>
          </cell>
          <cell r="F202" t="str">
            <v/>
          </cell>
          <cell r="G202" t="str">
            <v/>
          </cell>
          <cell r="J202" t="str">
            <v/>
          </cell>
        </row>
        <row r="203">
          <cell r="A203" t="str">
            <v/>
          </cell>
          <cell r="B203" t="str">
            <v/>
          </cell>
          <cell r="C203" t="str">
            <v/>
          </cell>
          <cell r="D203" t="str">
            <v/>
          </cell>
          <cell r="F203" t="str">
            <v/>
          </cell>
          <cell r="G203" t="str">
            <v/>
          </cell>
          <cell r="J203" t="str">
            <v/>
          </cell>
        </row>
        <row r="204">
          <cell r="A204" t="str">
            <v/>
          </cell>
          <cell r="B204" t="str">
            <v/>
          </cell>
          <cell r="C204" t="str">
            <v/>
          </cell>
          <cell r="D204" t="str">
            <v/>
          </cell>
          <cell r="F204" t="str">
            <v/>
          </cell>
          <cell r="G204" t="str">
            <v/>
          </cell>
          <cell r="J204" t="str">
            <v/>
          </cell>
        </row>
        <row r="205">
          <cell r="A205" t="str">
            <v/>
          </cell>
          <cell r="B205" t="str">
            <v/>
          </cell>
          <cell r="C205" t="str">
            <v/>
          </cell>
          <cell r="D205" t="str">
            <v/>
          </cell>
          <cell r="F205" t="str">
            <v/>
          </cell>
          <cell r="G205" t="str">
            <v/>
          </cell>
          <cell r="J205" t="str">
            <v/>
          </cell>
        </row>
        <row r="206">
          <cell r="A206" t="str">
            <v/>
          </cell>
          <cell r="B206" t="str">
            <v/>
          </cell>
          <cell r="C206" t="str">
            <v/>
          </cell>
          <cell r="D206" t="str">
            <v/>
          </cell>
          <cell r="F206" t="str">
            <v/>
          </cell>
          <cell r="G206" t="str">
            <v/>
          </cell>
          <cell r="J206" t="str">
            <v/>
          </cell>
        </row>
        <row r="207">
          <cell r="A207" t="str">
            <v/>
          </cell>
          <cell r="B207" t="str">
            <v/>
          </cell>
          <cell r="C207" t="str">
            <v/>
          </cell>
          <cell r="D207" t="str">
            <v/>
          </cell>
          <cell r="F207" t="str">
            <v/>
          </cell>
          <cell r="G207" t="str">
            <v/>
          </cell>
          <cell r="J207" t="str">
            <v/>
          </cell>
        </row>
        <row r="208">
          <cell r="A208" t="str">
            <v/>
          </cell>
          <cell r="B208" t="str">
            <v/>
          </cell>
          <cell r="C208" t="str">
            <v/>
          </cell>
          <cell r="D208" t="str">
            <v/>
          </cell>
          <cell r="F208" t="str">
            <v/>
          </cell>
          <cell r="G208" t="str">
            <v/>
          </cell>
          <cell r="J208" t="str">
            <v/>
          </cell>
        </row>
        <row r="209">
          <cell r="A209" t="str">
            <v/>
          </cell>
          <cell r="B209" t="str">
            <v/>
          </cell>
          <cell r="C209" t="str">
            <v/>
          </cell>
          <cell r="D209" t="str">
            <v/>
          </cell>
          <cell r="F209" t="str">
            <v/>
          </cell>
          <cell r="G209" t="str">
            <v/>
          </cell>
          <cell r="J209" t="str">
            <v/>
          </cell>
        </row>
        <row r="210">
          <cell r="A210" t="str">
            <v/>
          </cell>
          <cell r="B210" t="str">
            <v/>
          </cell>
          <cell r="C210" t="str">
            <v/>
          </cell>
          <cell r="D210" t="str">
            <v/>
          </cell>
          <cell r="F210" t="str">
            <v/>
          </cell>
          <cell r="G210" t="str">
            <v/>
          </cell>
          <cell r="J210" t="str">
            <v/>
          </cell>
        </row>
        <row r="211">
          <cell r="A211" t="str">
            <v/>
          </cell>
          <cell r="B211" t="str">
            <v/>
          </cell>
          <cell r="C211" t="str">
            <v/>
          </cell>
          <cell r="D211" t="str">
            <v/>
          </cell>
          <cell r="F211" t="str">
            <v/>
          </cell>
          <cell r="G211" t="str">
            <v/>
          </cell>
          <cell r="J211" t="str">
            <v/>
          </cell>
        </row>
        <row r="212">
          <cell r="A212" t="str">
            <v/>
          </cell>
          <cell r="B212" t="str">
            <v/>
          </cell>
          <cell r="C212" t="str">
            <v/>
          </cell>
          <cell r="D212" t="str">
            <v/>
          </cell>
          <cell r="F212" t="str">
            <v/>
          </cell>
          <cell r="G212" t="str">
            <v/>
          </cell>
          <cell r="J212" t="str">
            <v/>
          </cell>
        </row>
        <row r="213">
          <cell r="A213" t="str">
            <v/>
          </cell>
          <cell r="B213" t="str">
            <v/>
          </cell>
          <cell r="C213" t="str">
            <v/>
          </cell>
          <cell r="D213" t="str">
            <v/>
          </cell>
          <cell r="F213" t="str">
            <v/>
          </cell>
          <cell r="G213" t="str">
            <v/>
          </cell>
          <cell r="J213" t="str">
            <v/>
          </cell>
        </row>
        <row r="214">
          <cell r="A214" t="str">
            <v/>
          </cell>
          <cell r="B214" t="str">
            <v/>
          </cell>
          <cell r="C214" t="str">
            <v/>
          </cell>
          <cell r="D214" t="str">
            <v/>
          </cell>
          <cell r="F214" t="str">
            <v/>
          </cell>
          <cell r="G214" t="str">
            <v/>
          </cell>
          <cell r="J214" t="str">
            <v/>
          </cell>
        </row>
        <row r="215">
          <cell r="A215" t="str">
            <v/>
          </cell>
          <cell r="B215" t="str">
            <v/>
          </cell>
          <cell r="C215" t="str">
            <v/>
          </cell>
          <cell r="D215" t="str">
            <v/>
          </cell>
          <cell r="F215" t="str">
            <v/>
          </cell>
          <cell r="G215" t="str">
            <v/>
          </cell>
          <cell r="J215" t="str">
            <v/>
          </cell>
        </row>
        <row r="216">
          <cell r="A216" t="str">
            <v/>
          </cell>
          <cell r="B216" t="str">
            <v/>
          </cell>
          <cell r="C216" t="str">
            <v/>
          </cell>
          <cell r="D216" t="str">
            <v/>
          </cell>
          <cell r="F216" t="str">
            <v/>
          </cell>
          <cell r="G216" t="str">
            <v/>
          </cell>
          <cell r="J216" t="str">
            <v/>
          </cell>
        </row>
        <row r="217">
          <cell r="A217" t="str">
            <v/>
          </cell>
          <cell r="B217" t="str">
            <v/>
          </cell>
          <cell r="C217" t="str">
            <v/>
          </cell>
          <cell r="D217" t="str">
            <v/>
          </cell>
          <cell r="F217" t="str">
            <v/>
          </cell>
          <cell r="G217" t="str">
            <v/>
          </cell>
          <cell r="J217" t="str">
            <v/>
          </cell>
        </row>
        <row r="218">
          <cell r="A218" t="str">
            <v/>
          </cell>
          <cell r="B218" t="str">
            <v/>
          </cell>
          <cell r="C218" t="str">
            <v/>
          </cell>
          <cell r="D218" t="str">
            <v/>
          </cell>
          <cell r="F218" t="str">
            <v/>
          </cell>
          <cell r="G218" t="str">
            <v/>
          </cell>
          <cell r="J218" t="str">
            <v/>
          </cell>
        </row>
        <row r="219">
          <cell r="A219" t="str">
            <v/>
          </cell>
          <cell r="B219" t="str">
            <v/>
          </cell>
          <cell r="C219" t="str">
            <v/>
          </cell>
          <cell r="D219" t="str">
            <v/>
          </cell>
          <cell r="F219" t="str">
            <v/>
          </cell>
          <cell r="G219" t="str">
            <v/>
          </cell>
          <cell r="J219" t="str">
            <v/>
          </cell>
        </row>
        <row r="220">
          <cell r="A220" t="str">
            <v/>
          </cell>
          <cell r="B220" t="str">
            <v/>
          </cell>
          <cell r="C220" t="str">
            <v/>
          </cell>
          <cell r="D220" t="str">
            <v/>
          </cell>
          <cell r="F220" t="str">
            <v/>
          </cell>
          <cell r="G220" t="str">
            <v/>
          </cell>
          <cell r="J220" t="str">
            <v/>
          </cell>
        </row>
        <row r="221">
          <cell r="A221" t="str">
            <v/>
          </cell>
          <cell r="B221" t="str">
            <v/>
          </cell>
          <cell r="C221" t="str">
            <v/>
          </cell>
          <cell r="D221" t="str">
            <v/>
          </cell>
          <cell r="F221" t="str">
            <v/>
          </cell>
          <cell r="G221" t="str">
            <v/>
          </cell>
          <cell r="J221" t="str">
            <v/>
          </cell>
        </row>
        <row r="222">
          <cell r="A222" t="str">
            <v/>
          </cell>
          <cell r="B222" t="str">
            <v/>
          </cell>
          <cell r="C222" t="str">
            <v/>
          </cell>
          <cell r="D222" t="str">
            <v/>
          </cell>
          <cell r="F222" t="str">
            <v/>
          </cell>
          <cell r="G222" t="str">
            <v/>
          </cell>
          <cell r="J222" t="str">
            <v/>
          </cell>
        </row>
        <row r="223">
          <cell r="A223" t="str">
            <v/>
          </cell>
          <cell r="B223" t="str">
            <v/>
          </cell>
          <cell r="C223" t="str">
            <v/>
          </cell>
          <cell r="D223" t="str">
            <v/>
          </cell>
          <cell r="F223" t="str">
            <v/>
          </cell>
          <cell r="G223" t="str">
            <v/>
          </cell>
          <cell r="J223" t="str">
            <v/>
          </cell>
        </row>
        <row r="224">
          <cell r="A224" t="str">
            <v/>
          </cell>
          <cell r="B224" t="str">
            <v/>
          </cell>
          <cell r="C224" t="str">
            <v/>
          </cell>
          <cell r="D224" t="str">
            <v/>
          </cell>
          <cell r="F224" t="str">
            <v/>
          </cell>
          <cell r="G224" t="str">
            <v/>
          </cell>
          <cell r="J224" t="str">
            <v/>
          </cell>
        </row>
        <row r="225">
          <cell r="A225" t="str">
            <v/>
          </cell>
          <cell r="B225" t="str">
            <v/>
          </cell>
          <cell r="C225" t="str">
            <v/>
          </cell>
          <cell r="D225" t="str">
            <v/>
          </cell>
          <cell r="F225" t="str">
            <v/>
          </cell>
          <cell r="G225" t="str">
            <v/>
          </cell>
          <cell r="J225" t="str">
            <v/>
          </cell>
        </row>
        <row r="226">
          <cell r="A226" t="str">
            <v/>
          </cell>
          <cell r="B226" t="str">
            <v/>
          </cell>
          <cell r="C226" t="str">
            <v/>
          </cell>
          <cell r="D226" t="str">
            <v/>
          </cell>
          <cell r="F226" t="str">
            <v/>
          </cell>
          <cell r="G226" t="str">
            <v/>
          </cell>
          <cell r="J226" t="str">
            <v/>
          </cell>
        </row>
        <row r="227">
          <cell r="A227" t="str">
            <v/>
          </cell>
          <cell r="B227" t="str">
            <v/>
          </cell>
          <cell r="C227" t="str">
            <v/>
          </cell>
          <cell r="D227" t="str">
            <v/>
          </cell>
          <cell r="F227" t="str">
            <v/>
          </cell>
          <cell r="G227" t="str">
            <v/>
          </cell>
          <cell r="J227" t="str">
            <v/>
          </cell>
        </row>
        <row r="228">
          <cell r="A228" t="str">
            <v/>
          </cell>
          <cell r="B228" t="str">
            <v/>
          </cell>
          <cell r="C228" t="str">
            <v/>
          </cell>
          <cell r="D228" t="str">
            <v/>
          </cell>
          <cell r="F228" t="str">
            <v/>
          </cell>
          <cell r="G228" t="str">
            <v/>
          </cell>
          <cell r="J228" t="str">
            <v/>
          </cell>
        </row>
        <row r="229">
          <cell r="A229" t="str">
            <v/>
          </cell>
          <cell r="B229" t="str">
            <v/>
          </cell>
          <cell r="C229" t="str">
            <v/>
          </cell>
          <cell r="D229" t="str">
            <v/>
          </cell>
          <cell r="F229" t="str">
            <v/>
          </cell>
          <cell r="G229" t="str">
            <v/>
          </cell>
          <cell r="J229" t="str">
            <v/>
          </cell>
        </row>
        <row r="230">
          <cell r="A230" t="str">
            <v/>
          </cell>
          <cell r="B230" t="str">
            <v/>
          </cell>
          <cell r="C230" t="str">
            <v/>
          </cell>
          <cell r="D230" t="str">
            <v/>
          </cell>
          <cell r="F230" t="str">
            <v/>
          </cell>
          <cell r="G230" t="str">
            <v/>
          </cell>
          <cell r="J230" t="str">
            <v/>
          </cell>
        </row>
        <row r="231">
          <cell r="A231" t="str">
            <v/>
          </cell>
          <cell r="B231" t="str">
            <v/>
          </cell>
          <cell r="C231" t="str">
            <v/>
          </cell>
          <cell r="D231" t="str">
            <v/>
          </cell>
          <cell r="F231" t="str">
            <v/>
          </cell>
          <cell r="G231" t="str">
            <v/>
          </cell>
          <cell r="J231" t="str">
            <v/>
          </cell>
        </row>
        <row r="232">
          <cell r="A232" t="str">
            <v/>
          </cell>
          <cell r="B232" t="str">
            <v/>
          </cell>
          <cell r="C232" t="str">
            <v/>
          </cell>
          <cell r="D232" t="str">
            <v/>
          </cell>
          <cell r="F232" t="str">
            <v/>
          </cell>
          <cell r="G232" t="str">
            <v/>
          </cell>
          <cell r="J232" t="str">
            <v/>
          </cell>
        </row>
        <row r="233">
          <cell r="A233" t="str">
            <v/>
          </cell>
          <cell r="B233" t="str">
            <v/>
          </cell>
          <cell r="C233" t="str">
            <v/>
          </cell>
          <cell r="D233" t="str">
            <v/>
          </cell>
          <cell r="F233" t="str">
            <v/>
          </cell>
          <cell r="G233" t="str">
            <v/>
          </cell>
          <cell r="J233" t="str">
            <v/>
          </cell>
        </row>
        <row r="234">
          <cell r="A234" t="str">
            <v/>
          </cell>
          <cell r="B234" t="str">
            <v/>
          </cell>
          <cell r="C234" t="str">
            <v/>
          </cell>
          <cell r="D234" t="str">
            <v/>
          </cell>
          <cell r="F234" t="str">
            <v/>
          </cell>
          <cell r="G234" t="str">
            <v/>
          </cell>
          <cell r="J234" t="str">
            <v/>
          </cell>
        </row>
        <row r="235">
          <cell r="A235" t="str">
            <v/>
          </cell>
          <cell r="B235" t="str">
            <v/>
          </cell>
          <cell r="C235" t="str">
            <v/>
          </cell>
          <cell r="D235" t="str">
            <v/>
          </cell>
          <cell r="F235" t="str">
            <v/>
          </cell>
          <cell r="G235" t="str">
            <v/>
          </cell>
          <cell r="J235" t="str">
            <v/>
          </cell>
        </row>
        <row r="236">
          <cell r="A236" t="str">
            <v/>
          </cell>
          <cell r="B236" t="str">
            <v/>
          </cell>
          <cell r="C236" t="str">
            <v/>
          </cell>
          <cell r="D236" t="str">
            <v/>
          </cell>
          <cell r="F236" t="str">
            <v/>
          </cell>
          <cell r="G236" t="str">
            <v/>
          </cell>
          <cell r="J236" t="str">
            <v/>
          </cell>
        </row>
        <row r="237">
          <cell r="A237" t="str">
            <v/>
          </cell>
          <cell r="B237" t="str">
            <v/>
          </cell>
          <cell r="C237" t="str">
            <v/>
          </cell>
          <cell r="D237" t="str">
            <v/>
          </cell>
          <cell r="F237" t="str">
            <v/>
          </cell>
          <cell r="G237" t="str">
            <v/>
          </cell>
          <cell r="J237" t="str">
            <v/>
          </cell>
        </row>
        <row r="238">
          <cell r="A238" t="str">
            <v/>
          </cell>
          <cell r="B238" t="str">
            <v/>
          </cell>
          <cell r="C238" t="str">
            <v/>
          </cell>
          <cell r="D238" t="str">
            <v/>
          </cell>
          <cell r="F238" t="str">
            <v/>
          </cell>
          <cell r="G238" t="str">
            <v/>
          </cell>
          <cell r="J238" t="str">
            <v/>
          </cell>
        </row>
        <row r="239">
          <cell r="A239" t="str">
            <v/>
          </cell>
          <cell r="B239" t="str">
            <v/>
          </cell>
          <cell r="C239" t="str">
            <v/>
          </cell>
          <cell r="D239" t="str">
            <v/>
          </cell>
          <cell r="F239" t="str">
            <v/>
          </cell>
          <cell r="G239" t="str">
            <v/>
          </cell>
          <cell r="J239" t="str">
            <v/>
          </cell>
        </row>
        <row r="240">
          <cell r="A240" t="str">
            <v/>
          </cell>
          <cell r="B240" t="str">
            <v/>
          </cell>
          <cell r="C240" t="str">
            <v/>
          </cell>
          <cell r="D240" t="str">
            <v/>
          </cell>
          <cell r="F240" t="str">
            <v/>
          </cell>
          <cell r="G240" t="str">
            <v/>
          </cell>
          <cell r="J240" t="str">
            <v/>
          </cell>
        </row>
        <row r="241">
          <cell r="A241" t="str">
            <v/>
          </cell>
          <cell r="B241" t="str">
            <v/>
          </cell>
          <cell r="C241" t="str">
            <v/>
          </cell>
          <cell r="D241" t="str">
            <v/>
          </cell>
          <cell r="F241" t="str">
            <v/>
          </cell>
          <cell r="G241" t="str">
            <v/>
          </cell>
          <cell r="J241" t="str">
            <v/>
          </cell>
        </row>
        <row r="242">
          <cell r="A242" t="str">
            <v/>
          </cell>
          <cell r="B242" t="str">
            <v/>
          </cell>
          <cell r="C242" t="str">
            <v/>
          </cell>
          <cell r="D242" t="str">
            <v/>
          </cell>
          <cell r="F242" t="str">
            <v/>
          </cell>
          <cell r="G242" t="str">
            <v/>
          </cell>
          <cell r="J242" t="str">
            <v/>
          </cell>
        </row>
        <row r="243">
          <cell r="A243" t="str">
            <v/>
          </cell>
          <cell r="B243" t="str">
            <v/>
          </cell>
          <cell r="C243" t="str">
            <v/>
          </cell>
          <cell r="D243" t="str">
            <v/>
          </cell>
          <cell r="F243" t="str">
            <v/>
          </cell>
          <cell r="G243" t="str">
            <v/>
          </cell>
          <cell r="J243" t="str">
            <v/>
          </cell>
        </row>
        <row r="244">
          <cell r="A244" t="str">
            <v/>
          </cell>
          <cell r="B244" t="str">
            <v/>
          </cell>
          <cell r="C244" t="str">
            <v/>
          </cell>
          <cell r="D244" t="str">
            <v/>
          </cell>
          <cell r="F244" t="str">
            <v/>
          </cell>
          <cell r="G244" t="str">
            <v/>
          </cell>
          <cell r="J244" t="str">
            <v/>
          </cell>
        </row>
        <row r="245">
          <cell r="A245" t="str">
            <v/>
          </cell>
          <cell r="B245" t="str">
            <v/>
          </cell>
          <cell r="C245" t="str">
            <v/>
          </cell>
          <cell r="D245" t="str">
            <v/>
          </cell>
          <cell r="F245" t="str">
            <v/>
          </cell>
          <cell r="G245" t="str">
            <v/>
          </cell>
          <cell r="J245" t="str">
            <v/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B1" workbookViewId="0">
      <selection activeCell="G5" sqref="G5"/>
    </sheetView>
  </sheetViews>
  <sheetFormatPr defaultRowHeight="13.5" x14ac:dyDescent="0.15"/>
  <sheetData>
    <row r="1" spans="1:9" x14ac:dyDescent="0.15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2" spans="1:9" x14ac:dyDescent="0.15">
      <c r="A2" s="22" t="s">
        <v>1</v>
      </c>
      <c r="B2" s="22" t="s">
        <v>2</v>
      </c>
      <c r="C2" s="22" t="s">
        <v>3</v>
      </c>
      <c r="D2" s="2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9</v>
      </c>
    </row>
    <row r="3" spans="1:9" ht="25.5" x14ac:dyDescent="0.15">
      <c r="A3" s="22"/>
      <c r="B3" s="22"/>
      <c r="C3" s="22"/>
      <c r="D3" s="22"/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</row>
    <row r="4" spans="1:9" ht="25.5" x14ac:dyDescent="0.15">
      <c r="A4" s="2">
        <v>1</v>
      </c>
      <c r="B4" s="3" t="s">
        <v>11</v>
      </c>
      <c r="C4" s="2" t="s">
        <v>12</v>
      </c>
      <c r="D4" s="6">
        <f ca="1">E4+F4+G4+H4+I4</f>
        <v>0</v>
      </c>
      <c r="E4" s="2">
        <f ca="1">COUNTIFS(OFFSET(厂站实体!$G$2,0,0,100,1),"1",OFFSET(厂站实体!$F$2,0,0,100,1),"市辖",OFFSET(厂站实体!$B$2,0,0,100,1),"110kV",OFFSET(厂站实体!$G$2,0,0,100,1),"&gt;0",OFFSET(厂站实体!$G$2,0,0,100,1),"&lt;=0.2")</f>
        <v>0</v>
      </c>
      <c r="F4" s="2">
        <f ca="1">COUNTIFS(OFFSET(厂站实体!$G$2,0,0,100,1),"1",OFFSET(厂站实体!$F$2,0,0,100,1),"市辖",OFFSET(厂站实体!$B$2,0,0,100,1),"110kV",OFFSET(厂站实体!$H$2,0,0,100,1),"&gt;0.2",OFFSET(厂站实体!$H$2,0,0,100,1),"&lt;=0.4")</f>
        <v>0</v>
      </c>
      <c r="G4" s="2">
        <f ca="1">COUNTIFS(OFFSET(厂站实体!$G$2,0,0,100,1),"1",OFFSET(厂站实体!$F$2,0,0,100,1),"市辖",OFFSET(厂站实体!$B$2,0,0,100,1),"110kV",OFFSET(厂站实体!$H$2,0,0,100,1),"&gt;0.4",OFFSET(厂站实体!$H$2,0,0,100,1),"&lt;=0.6")</f>
        <v>0</v>
      </c>
      <c r="H4" s="2">
        <f ca="1">COUNTIFS(OFFSET(厂站实体!$G$2,0,0,100,1),"1",OFFSET(厂站实体!$F$2,0,0,100,1),"市辖",OFFSET(厂站实体!$B$2,0,0,100,1),"110kV",OFFSET(厂站实体!$H$2,0,0,100,1),"&gt;0.6",OFFSET(厂站实体!$H$2,0,0,100,1),"&lt;=0.8")</f>
        <v>0</v>
      </c>
      <c r="I4" s="2">
        <f ca="1">COUNTIFS(OFFSET(厂站实体!$G$2,0,0,100,1),"1",OFFSET(厂站实体!$F$2,0,0,100,1),"市辖",OFFSET(厂站实体!$B$2,0,0,100,1),"110kV",OFFSET(厂站实体!$H$2,0,0,100,1),"&gt;0.8")</f>
        <v>0</v>
      </c>
    </row>
    <row r="5" spans="1:9" ht="25.5" x14ac:dyDescent="0.15">
      <c r="A5" s="2">
        <v>2</v>
      </c>
      <c r="B5" s="3" t="s">
        <v>13</v>
      </c>
      <c r="C5" s="2" t="s">
        <v>12</v>
      </c>
      <c r="D5" s="6">
        <f ca="1">E5+F5+G5+H5+I5</f>
        <v>0</v>
      </c>
      <c r="E5" s="2">
        <f ca="1">COUNTIFS(OFFSET(厂站实体!$G$2,0,0,100,1),"1",OFFSET(厂站实体!$F$2,0,0,100,1),"县级",OFFSET(厂站实体!$B$2,0,0,100,1),"110kV",OFFSET(厂站实体!$H$2,0,0,100,1),"&gt;0",OFFSET(厂站实体!$H$2,0,0,100,1),"&lt;=0.2")</f>
        <v>0</v>
      </c>
      <c r="F5" s="2">
        <f ca="1">COUNTIFS(OFFSET(厂站实体!$G$2,0,0,100,1),"1",OFFSET(厂站实体!$F$2,0,0,100,1),"县级",OFFSET(厂站实体!$B$2,0,0,100,1),"110kV",OFFSET(厂站实体!$H$2,0,0,100,1),"&gt;0.200",OFFSET(厂站实体!$H$2,0,0,100,1),"&lt;=0.400")</f>
        <v>0</v>
      </c>
      <c r="G5" s="2">
        <f ca="1">COUNTIFS(OFFSET(厂站实体!$G$2,0,0,100,1),"1",OFFSET(厂站实体!$F$2,0,0,100,1),"县级",OFFSET(厂站实体!$B$2,0,0,100,1),"110kV",OFFSET(厂站实体!$H$2,0,0,100,1),"&gt;0.4",OFFSET(厂站实体!$H$2,0,0,100,1),"&lt;=0.6")</f>
        <v>0</v>
      </c>
      <c r="H5" s="2">
        <f ca="1">COUNTIFS(OFFSET(厂站实体!$G$2,0,0,100,1),"1",OFFSET(厂站实体!$F$2,0,0,100,1),"县级",OFFSET(厂站实体!$B$2,0,0,100,1),"110kV",OFFSET(厂站实体!$H$2,0,0,100,1),"&gt;0.6",OFFSET(厂站实体!$H$2,0,0,100,1),"&lt;=0.8")</f>
        <v>0</v>
      </c>
      <c r="I5" s="2">
        <f ca="1">COUNTIFS(OFFSET(厂站实体!$G$2,0,0,100,1),"1",OFFSET(厂站实体!$F$2,0,0,100,1),"县级",OFFSET(厂站实体!$B$2,0,0,100,1),"110kV",OFFSET(厂站实体!$H$2,0,0,100,1),"&gt;0.8")</f>
        <v>0</v>
      </c>
    </row>
    <row r="6" spans="1:9" x14ac:dyDescent="0.15">
      <c r="A6" s="2">
        <v>3</v>
      </c>
      <c r="B6" s="3" t="s">
        <v>14</v>
      </c>
      <c r="C6" s="2" t="s">
        <v>12</v>
      </c>
      <c r="D6" s="6">
        <f ca="1">D4+D5</f>
        <v>0</v>
      </c>
      <c r="E6" s="6">
        <f ca="1">E4+E5</f>
        <v>0</v>
      </c>
      <c r="F6" s="6">
        <f t="shared" ref="F6:I6" ca="1" si="0">F4+F5</f>
        <v>0</v>
      </c>
      <c r="G6" s="6">
        <f t="shared" ca="1" si="0"/>
        <v>0</v>
      </c>
      <c r="H6" s="6">
        <f t="shared" ca="1" si="0"/>
        <v>0</v>
      </c>
      <c r="I6" s="6">
        <f t="shared" ca="1" si="0"/>
        <v>0</v>
      </c>
    </row>
    <row r="7" spans="1:9" x14ac:dyDescent="0.15">
      <c r="A7" s="2">
        <v>3.1</v>
      </c>
      <c r="B7" s="4" t="s">
        <v>15</v>
      </c>
      <c r="C7" s="2" t="s">
        <v>12</v>
      </c>
      <c r="D7" s="6">
        <f ca="1">E7+F7+G7+H7+I7</f>
        <v>0</v>
      </c>
      <c r="E7" s="2">
        <f ca="1">COUNTIFS(OFFSET(厂站实体!$G$2,0,0,100,1),"1",OFFSET(厂站实体!$E$2,0,0,100,1),"0",OFFSET(厂站实体!$B$2,0,0,100,1),"110kV",OFFSET(厂站实体!$H$2,0,0,100,1),"&gt;0",OFFSET(厂站实体!$H$2,0,0,100,1),"&lt;=0.2")</f>
        <v>0</v>
      </c>
      <c r="F7" s="2">
        <f ca="1">COUNTIFS(OFFSET(厂站实体!$G$2,0,0,100,1),"1",OFFSET(厂站实体!$E$2,0,0,100,1),"0",OFFSET(厂站实体!$B$2,0,0,100,1),"110kV",OFFSET(厂站实体!$H$2,0,0,100,1),"&gt;0.2",OFFSET(厂站实体!$H$2,0,0,100,1),"&lt;=0.4")</f>
        <v>0</v>
      </c>
      <c r="G7" s="2">
        <f ca="1">COUNTIFS(OFFSET(厂站实体!$G$2,0,0,100,1),"1",OFFSET(厂站实体!$E$2,0,0,100,1),"0",OFFSET(厂站实体!$B$2,0,0,100,1),"110kV",OFFSET(厂站实体!$H$2,0,0,100,1),"&gt;0.4",OFFSET(厂站实体!$H$2,0,0,100,1),"&lt;=0.6")</f>
        <v>0</v>
      </c>
      <c r="H7" s="2">
        <f ca="1">COUNTIFS(OFFSET(厂站实体!$G$2,0,0,100,1),"1",OFFSET(厂站实体!$E$2,0,0,100,1),"0",OFFSET(厂站实体!$B$2,0,0,100,1),"110kV",OFFSET(厂站实体!$H$2,0,0,100,1),"&gt;0.6",OFFSET(厂站实体!$H$2,0,0,100,1),"&lt;=0.8")</f>
        <v>0</v>
      </c>
      <c r="I7" s="2">
        <f ca="1">COUNTIFS(OFFSET(厂站实体!$G$2,0,0,100,1),"1",OFFSET(厂站实体!$E$2,0,0,100,1),"0",OFFSET(厂站实体!$B$2,0,0,100,1),"110kV",OFFSET(厂站实体!$H$2,0,0,100,1),"&gt;0.8")</f>
        <v>0</v>
      </c>
    </row>
    <row r="8" spans="1:9" x14ac:dyDescent="0.15">
      <c r="A8" s="2">
        <v>3.2</v>
      </c>
      <c r="B8" s="5" t="s">
        <v>16</v>
      </c>
      <c r="C8" s="2" t="s">
        <v>12</v>
      </c>
      <c r="D8" s="6">
        <f t="shared" ref="D8:D12" ca="1" si="1">E8+F8+G8+H8+I8</f>
        <v>0</v>
      </c>
      <c r="E8" s="2">
        <f ca="1">COUNTIFS(OFFSET(厂站实体!$G$2,0,0,100,1),"1",OFFSET(厂站实体!$E$2,0,0,100,1),"1",OFFSET(厂站实体!$B$2,0,0,100,1),"110kV",OFFSET(厂站实体!$H$2,0,0,100,1),"&gt;0",OFFSET(厂站实体!$H$2,0,0,100,1),"&lt;=0.2")</f>
        <v>0</v>
      </c>
      <c r="F8" s="2">
        <f ca="1">COUNTIFS(OFFSET(厂站实体!$G$2,0,0,100,1),"1",OFFSET(厂站实体!$E$2,0,0,100,1),"1",OFFSET(厂站实体!$B$2,0,0,100,1),"110kV",OFFSET(厂站实体!$H$2,0,0,100,1),"&gt;0.2",OFFSET(厂站实体!$H$2,0,0,100,1),"&lt;=0.4")</f>
        <v>0</v>
      </c>
      <c r="G8" s="2">
        <f ca="1">COUNTIFS(OFFSET(厂站实体!$G$2,0,0,100,1),"1",OFFSET(厂站实体!$E$2,0,0,100,1),"1",OFFSET(厂站实体!$B$2,0,0,100,1),"110kV",OFFSET(厂站实体!$H$2,0,0,100,1),"&gt;0.4",OFFSET(厂站实体!$H$2,0,0,100,1),"&lt;=0.6")</f>
        <v>0</v>
      </c>
      <c r="H8" s="2">
        <f ca="1">COUNTIFS(OFFSET(厂站实体!$G$2,0,0,100,1),"1",OFFSET(厂站实体!$E$2,0,0,100,1),"1",OFFSET(厂站实体!$B$2,0,0,100,1),"110kV",OFFSET(厂站实体!$H$2,0,0,100,1),"&gt;0.6",OFFSET(厂站实体!$H$2,0,0,100,1),"&lt;=0.8")</f>
        <v>0</v>
      </c>
      <c r="I8" s="2">
        <f ca="1">COUNTIFS(OFFSET(厂站实体!$G$2,0,0,100,1),"1",OFFSET(厂站实体!$E$2,0,0,100,1),"1",OFFSET(厂站实体!$B$2,0,0,100,1),"110kV",OFFSET(厂站实体!$H$2,0,0,100,1),"&gt;0.8")</f>
        <v>0</v>
      </c>
    </row>
    <row r="9" spans="1:9" x14ac:dyDescent="0.15">
      <c r="A9" s="2">
        <v>3.3</v>
      </c>
      <c r="B9" s="5" t="s">
        <v>17</v>
      </c>
      <c r="C9" s="2" t="s">
        <v>12</v>
      </c>
      <c r="D9" s="6">
        <f t="shared" ca="1" si="1"/>
        <v>0</v>
      </c>
      <c r="E9" s="2">
        <f ca="1">COUNTIFS(OFFSET(厂站实体!$G$2,0,0,100,1),"1",OFFSET(厂站实体!$E$2,0,0,100,1),"2",OFFSET(厂站实体!$B$2,0,0,100,1),"110kV",OFFSET(厂站实体!$H$2,0,0,100,1),"&gt;0",OFFSET(厂站实体!$H$2,0,0,100,1),"&lt;=0.2")</f>
        <v>0</v>
      </c>
      <c r="F9" s="2">
        <f ca="1">COUNTIFS(OFFSET(厂站实体!$G$2,0,0,100,1),"1",OFFSET(厂站实体!$E$2,0,0,100,1),"2",OFFSET(厂站实体!$B$2,0,0,100,1),"110kV",OFFSET(厂站实体!$H$2,0,0,100,1),"&gt;0.2",OFFSET(厂站实体!$H$2,0,0,100,1),"&lt;=0.4")</f>
        <v>0</v>
      </c>
      <c r="G9" s="2">
        <f ca="1">COUNTIFS(OFFSET(厂站实体!$G$2,0,0,100,1),"1",OFFSET(厂站实体!$E$2,0,0,100,1),"2",OFFSET(厂站实体!$B$2,0,0,100,1),"110kV",OFFSET(厂站实体!$H$2,0,0,100,1),"&gt;0.4",OFFSET(厂站实体!$H$2,0,0,100,1),"&lt;=0.6")</f>
        <v>0</v>
      </c>
      <c r="H9" s="2">
        <f ca="1">COUNTIFS(OFFSET(厂站实体!$G$2,0,0,100,1),"1",OFFSET(厂站实体!$E$2,0,0,100,1),"2",OFFSET(厂站实体!$B$2,0,0,100,1),"110kV",OFFSET(厂站实体!$H$2,0,0,100,1),"&gt;0.6",OFFSET(厂站实体!$H$2,0,0,100,1),"&lt;=0.8")</f>
        <v>0</v>
      </c>
      <c r="I9" s="2">
        <f ca="1">COUNTIFS(OFFSET(厂站实体!$G$2,0,0,100,1),"1",OFFSET(厂站实体!$E$2,0,0,100,1),"2",OFFSET(厂站实体!$B$2,0,0,100,1),"110kV",OFFSET(厂站实体!$H$2,0,0,100,1),"&gt;0.8")</f>
        <v>0</v>
      </c>
    </row>
    <row r="10" spans="1:9" x14ac:dyDescent="0.15">
      <c r="A10" s="2">
        <v>3.4</v>
      </c>
      <c r="B10" s="5" t="s">
        <v>18</v>
      </c>
      <c r="C10" s="2" t="s">
        <v>12</v>
      </c>
      <c r="D10" s="6">
        <f t="shared" ca="1" si="1"/>
        <v>0</v>
      </c>
      <c r="E10" s="2">
        <f ca="1">COUNTIFS(OFFSET(厂站实体!$G$2,0,0,100,1),"1",OFFSET(厂站实体!$E$2,0,0,100,1),"3",OFFSET(厂站实体!$B$2,0,0,100,1),"110kV",OFFSET(厂站实体!$H$2,0,0,100,1),"&gt;0",OFFSET(厂站实体!$H$2,0,0,100,1),"&lt;=0.2")</f>
        <v>0</v>
      </c>
      <c r="F10" s="2">
        <f ca="1">COUNTIFS(OFFSET(厂站实体!$G$2,0,0,100,1),"1",OFFSET(厂站实体!$E$2,0,0,100,1),"3",OFFSET(厂站实体!$B$2,0,0,100,1),"110kV",OFFSET(厂站实体!$H$2,0,0,100,1),"&gt;0.2",OFFSET(厂站实体!$H$2,0,0,100,1),"&lt;=0.4")</f>
        <v>0</v>
      </c>
      <c r="G10" s="2">
        <f ca="1">COUNTIFS(OFFSET(厂站实体!$G$2,0,0,100,1),"1",OFFSET(厂站实体!$E$2,0,0,100,1),"3",OFFSET(厂站实体!$B$2,0,0,100,1),"110kV",OFFSET(厂站实体!$H$2,0,0,100,1),"&gt;0.4",OFFSET(厂站实体!$H$2,0,0,100,1),"&lt;=0.6")</f>
        <v>0</v>
      </c>
      <c r="H10" s="2">
        <f ca="1">COUNTIFS(OFFSET(厂站实体!$G$2,0,0,100,1),"1",OFFSET(厂站实体!$E$2,0,0,100,1),"3",OFFSET(厂站实体!$B$2,0,0,100,1),"110kV",OFFSET(厂站实体!$H$2,0,0,100,1),"&gt;0.6",OFFSET(厂站实体!$H$2,0,0,100,1),"&lt;=0.8")</f>
        <v>0</v>
      </c>
      <c r="I10" s="2">
        <f ca="1">COUNTIFS(OFFSET(厂站实体!$G$2,0,0,100,1),"1",OFFSET(厂站实体!$E$2,0,0,100,1),"3",OFFSET(厂站实体!$B$2,0,0,100,1),"110kV",OFFSET(厂站实体!$H$2,0,0,100,1),"&gt;0.8")</f>
        <v>0</v>
      </c>
    </row>
    <row r="11" spans="1:9" x14ac:dyDescent="0.15">
      <c r="A11" s="2">
        <v>3.5</v>
      </c>
      <c r="B11" s="5" t="s">
        <v>19</v>
      </c>
      <c r="C11" s="2" t="s">
        <v>12</v>
      </c>
      <c r="D11" s="6">
        <f t="shared" ca="1" si="1"/>
        <v>0</v>
      </c>
      <c r="E11" s="2">
        <f ca="1">COUNTIFS(OFFSET(厂站实体!$G$2,0,0,100,1),"1",OFFSET(厂站实体!$E$2,0,0,100,1),"4",OFFSET(厂站实体!$B$2,0,0,100,1),"110kV",OFFSET(厂站实体!$H$2,0,0,100,1),"&gt;0",OFFSET(厂站实体!$H$2,0,0,100,1),"&lt;=0.2")</f>
        <v>0</v>
      </c>
      <c r="F11" s="2">
        <f ca="1">COUNTIFS(OFFSET(厂站实体!$G$2,0,0,100,1),"1",OFFSET(厂站实体!$E$2,0,0,100,1),"4",OFFSET(厂站实体!$B$2,0,0,100,1),"110kV",OFFSET(厂站实体!$H$2,0,0,100,1),"&gt;0.2",OFFSET(厂站实体!$H$2,0,0,100,1),"&lt;=0.4")</f>
        <v>0</v>
      </c>
      <c r="G11" s="2">
        <f ca="1">COUNTIFS(OFFSET(厂站实体!$G$2,0,0,100,1),"1",OFFSET(厂站实体!$E$2,0,0,100,1),"4",OFFSET(厂站实体!$B$2,0,0,100,1),"110kV",OFFSET(厂站实体!$H$2,0,0,100,1),"&gt;0.4",OFFSET(厂站实体!$H$2,0,0,100,1),"&lt;=0.6")</f>
        <v>0</v>
      </c>
      <c r="H11" s="2">
        <f ca="1">COUNTIFS(OFFSET(厂站实体!$G$2,0,0,100,1),"1",OFFSET(厂站实体!$E$2,0,0,100,1),"4",OFFSET(厂站实体!$B$2,0,0,100,1),"110kV",OFFSET(厂站实体!$H$2,0,0,100,1),"&gt;0.6",OFFSET(厂站实体!$H$2,0,0,100,1),"&lt;=0.8")</f>
        <v>0</v>
      </c>
      <c r="I11" s="2">
        <f ca="1">COUNTIFS(OFFSET(厂站实体!$G$2,0,0,100,1),"1",OFFSET(厂站实体!$E$2,0,0,100,1),"4",OFFSET(厂站实体!$B$2,0,0,100,1),"110kV",OFFSET(厂站实体!$H$2,0,0,100,1),"&gt;0.8")</f>
        <v>0</v>
      </c>
    </row>
    <row r="12" spans="1:9" x14ac:dyDescent="0.15">
      <c r="A12" s="2">
        <v>3.6</v>
      </c>
      <c r="B12" s="5" t="s">
        <v>20</v>
      </c>
      <c r="C12" s="2" t="s">
        <v>12</v>
      </c>
      <c r="D12" s="6">
        <f t="shared" ca="1" si="1"/>
        <v>0</v>
      </c>
      <c r="E12" s="2">
        <f ca="1">COUNTIFS(OFFSET(厂站实体!$G$2,0,0,100,1),"1",OFFSET(厂站实体!$E$2,0,0,100,1),"5",OFFSET(厂站实体!$B$2,0,0,100,1),"110kV",OFFSET(厂站实体!$H$2,0,0,100,1),"&gt;0",OFFSET(厂站实体!$H$2,0,0,100,1),"&lt;=0.2")</f>
        <v>0</v>
      </c>
      <c r="F12" s="2">
        <f ca="1">COUNTIFS(OFFSET(厂站实体!$G$2,0,0,100,1),"1",OFFSET(厂站实体!$E$2,0,0,100,1),"5",OFFSET(厂站实体!$B$2,0,0,100,1),"110kV",OFFSET(厂站实体!$H$2,0,0,100,1),"&gt;0.2",OFFSET(厂站实体!$H$2,0,0,100,1),"&lt;=0.4")</f>
        <v>0</v>
      </c>
      <c r="G12" s="2">
        <f ca="1">COUNTIFS(OFFSET(厂站实体!$G$2,0,0,100,1),"1",OFFSET(厂站实体!$E$2,0,0,100,1),"5",OFFSET(厂站实体!$B$2,0,0,100,1),"110kV",OFFSET(厂站实体!$H$2,0,0,100,1),"&gt;0.4",OFFSET(厂站实体!$H$2,0,0,100,1),"&lt;=0.6")</f>
        <v>0</v>
      </c>
      <c r="H12" s="2">
        <f ca="1">COUNTIFS(OFFSET(厂站实体!$G$2,0,0,100,1),"1",OFFSET(厂站实体!$E$2,0,0,100,1),"5",OFFSET(厂站实体!$B$2,0,0,100,1),"110kV",OFFSET(厂站实体!$H$2,0,0,100,1),"&gt;0.6",OFFSET(厂站实体!$H$2,0,0,100,1),"&lt;=0.8")</f>
        <v>0</v>
      </c>
      <c r="I12" s="2">
        <f ca="1">COUNTIFS(OFFSET(厂站实体!$G$2,0,0,100,1),"1",OFFSET(厂站实体!$E$2,0,0,100,1),"5",OFFSET(厂站实体!$B$2,0,0,100,1),"110kV",OFFSET(厂站实体!$H$2,0,0,100,1),"&gt;0.8")</f>
        <v>0</v>
      </c>
    </row>
    <row r="13" spans="1:9" x14ac:dyDescent="0.15">
      <c r="A13" s="18" t="s">
        <v>21</v>
      </c>
      <c r="B13" s="19"/>
      <c r="C13" s="19"/>
      <c r="D13" s="19"/>
      <c r="E13" s="19"/>
      <c r="F13" s="19"/>
      <c r="G13" s="19"/>
      <c r="H13" s="19"/>
      <c r="I13" s="20"/>
    </row>
  </sheetData>
  <mergeCells count="6">
    <mergeCell ref="A13:I13"/>
    <mergeCell ref="A1:I1"/>
    <mergeCell ref="A2:A3"/>
    <mergeCell ref="B2:B3"/>
    <mergeCell ref="C2:C3"/>
    <mergeCell ref="D2:D3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17" sqref="C17"/>
    </sheetView>
  </sheetViews>
  <sheetFormatPr defaultRowHeight="13.5" x14ac:dyDescent="0.15"/>
  <sheetData>
    <row r="1" spans="1:9" x14ac:dyDescent="0.15">
      <c r="A1" s="21" t="s">
        <v>29</v>
      </c>
      <c r="B1" s="21"/>
      <c r="C1" s="21"/>
      <c r="D1" s="21"/>
      <c r="E1" s="21"/>
      <c r="F1" s="21"/>
      <c r="G1" s="21"/>
      <c r="H1" s="21"/>
      <c r="I1" s="21"/>
    </row>
    <row r="2" spans="1:9" x14ac:dyDescent="0.15">
      <c r="A2" s="22" t="s">
        <v>1</v>
      </c>
      <c r="B2" s="22" t="s">
        <v>2</v>
      </c>
      <c r="C2" s="22" t="s">
        <v>3</v>
      </c>
      <c r="D2" s="2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7" t="s">
        <v>9</v>
      </c>
    </row>
    <row r="3" spans="1:9" ht="25.5" x14ac:dyDescent="0.15">
      <c r="A3" s="22"/>
      <c r="B3" s="22"/>
      <c r="C3" s="22"/>
      <c r="D3" s="22"/>
      <c r="E3" s="7" t="s">
        <v>10</v>
      </c>
      <c r="F3" s="7" t="s">
        <v>10</v>
      </c>
      <c r="G3" s="7" t="s">
        <v>10</v>
      </c>
      <c r="H3" s="7" t="s">
        <v>10</v>
      </c>
      <c r="I3" s="7" t="s">
        <v>10</v>
      </c>
    </row>
    <row r="4" spans="1:9" ht="25.5" x14ac:dyDescent="0.15">
      <c r="A4" s="2">
        <v>1</v>
      </c>
      <c r="B4" s="7" t="s">
        <v>11</v>
      </c>
      <c r="C4" s="2">
        <v>35</v>
      </c>
      <c r="D4" s="6">
        <f ca="1">E4+F4+G4+H4+I4</f>
        <v>0</v>
      </c>
      <c r="E4" s="2">
        <f ca="1">COUNTIFS(OFFSET(厂站实体!$G$2,0,0,100,1),"1",OFFSET(厂站实体!$F$2,0,0,100,1),"市辖",OFFSET(厂站实体!$B$2,0,0,100,1),"35kV",OFFSET(厂站实体!$H$2,0,0,100,1),"&gt;0",OFFSET(厂站实体!$H$2,0,0,100,1),"&lt;=0.2")</f>
        <v>0</v>
      </c>
      <c r="F4" s="2">
        <f ca="1">COUNTIFS(OFFSET(厂站实体!$G$2,0,0,100,1),"1",OFFSET(厂站实体!$F$2,0,0,100,1),"市辖",OFFSET(厂站实体!$B$2,0,0,100,1),"35kV",OFFSET(厂站实体!$H$2,0,0,100,1),"&gt;0.2",OFFSET(厂站实体!$H$2,0,0,100,1),"&lt;=0.4")</f>
        <v>0</v>
      </c>
      <c r="G4" s="2">
        <f ca="1">COUNTIFS(OFFSET(厂站实体!$G$2,0,0,100,1),"1",OFFSET(厂站实体!$F$2,0,0,100,1),"市辖",OFFSET(厂站实体!$B$2,0,0,100,1),"35kV",OFFSET(厂站实体!$H$2,0,0,100,1),"&gt;0.4",OFFSET(厂站实体!$H$2,0,0,100,1),"&lt;=0.6")</f>
        <v>0</v>
      </c>
      <c r="H4" s="2">
        <f ca="1">COUNTIFS(OFFSET(厂站实体!$G$2,0,0,100,1),"1",OFFSET(厂站实体!$F$2,0,0,100,1),"市辖",OFFSET(厂站实体!$B$2,0,0,100,1),"35kV",OFFSET(厂站实体!$H$2,0,0,100,1),"&gt;0.6",OFFSET(厂站实体!$H$2,0,0,100,1),"&lt;=0.8")</f>
        <v>0</v>
      </c>
      <c r="I4" s="2">
        <f ca="1">COUNTIFS(OFFSET(厂站实体!$G$2,0,0,100,1),"1",OFFSET(厂站实体!$F$2,0,0,100,1),"市辖",OFFSET(厂站实体!$B$2,0,0,100,1),"35kV",OFFSET(厂站实体!$H$2,0,0,100,1),"&gt;0.8")</f>
        <v>0</v>
      </c>
    </row>
    <row r="5" spans="1:9" ht="25.5" x14ac:dyDescent="0.15">
      <c r="A5" s="2">
        <v>2</v>
      </c>
      <c r="B5" s="7" t="s">
        <v>13</v>
      </c>
      <c r="C5" s="2">
        <v>35</v>
      </c>
      <c r="D5" s="6">
        <f ca="1">E5+F5+G5+H5+I5</f>
        <v>0</v>
      </c>
      <c r="E5" s="2">
        <f ca="1">COUNTIFS(OFFSET(厂站实体!$G$2,0,0,100,1),"1",OFFSET(厂站实体!$F$2,0,0,100,1),"县级",OFFSET(厂站实体!$B$2,0,0,100,1),"35kV",OFFSET(厂站实体!$H$2,0,0,100,1),"&gt;0",OFFSET(厂站实体!$H$2,0,0,100,1),"&lt;=0.2")</f>
        <v>0</v>
      </c>
      <c r="F5" s="2">
        <f ca="1">COUNTIFS(OFFSET(厂站实体!$G$2,0,0,100,1),"1",OFFSET(厂站实体!$F$2,0,0,100,1),"县级",OFFSET(厂站实体!$B$2,0,0,100,1),"35kV",OFFSET(厂站实体!$H$2,0,0,100,1),"&gt;0.2",OFFSET(厂站实体!$H$2,0,0,100,1),"&lt;=0.4")</f>
        <v>0</v>
      </c>
      <c r="G5" s="2">
        <f ca="1">COUNTIFS(OFFSET(厂站实体!$G$2,0,0,100,1),"1",OFFSET(厂站实体!$F$2,0,0,100,1),"县级",OFFSET(厂站实体!$B$2,0,0,100,1),"35kV",OFFSET(厂站实体!$H$2,0,0,100,1),"&gt;0.4",OFFSET(厂站实体!$H$2,0,0,100,1),"&lt;=0.6")</f>
        <v>0</v>
      </c>
      <c r="H5" s="2">
        <f ca="1">COUNTIFS(OFFSET(厂站实体!$G$2,0,0,100,1),"1",OFFSET(厂站实体!$F$2,0,0,100,1),"县级",OFFSET(厂站实体!$B$2,0,0,100,1),"35kV",OFFSET(厂站实体!$H$2,0,0,100,1),"&gt;0.6",OFFSET(厂站实体!$H$2,0,0,100,1),"&lt;=0.8")</f>
        <v>0</v>
      </c>
      <c r="I5" s="2">
        <f ca="1">COUNTIFS(OFFSET(厂站实体!$G$2,0,0,100,1),"1",OFFSET(厂站实体!$F$2,0,0,100,1),"县级",OFFSET(厂站实体!$B$2,0,0,100,1),"35kV",OFFSET(厂站实体!$H$2,0,0,100,1),"&gt;0.8")</f>
        <v>0</v>
      </c>
    </row>
    <row r="6" spans="1:9" x14ac:dyDescent="0.15">
      <c r="A6" s="2">
        <v>3</v>
      </c>
      <c r="B6" s="7" t="s">
        <v>14</v>
      </c>
      <c r="C6" s="2">
        <v>35</v>
      </c>
      <c r="D6" s="6">
        <f ca="1">D4+D5</f>
        <v>0</v>
      </c>
      <c r="E6" s="6">
        <f ca="1">E4+E5</f>
        <v>0</v>
      </c>
      <c r="F6" s="6">
        <f t="shared" ref="F6:I6" ca="1" si="0">F4+F5</f>
        <v>0</v>
      </c>
      <c r="G6" s="6">
        <f t="shared" ca="1" si="0"/>
        <v>0</v>
      </c>
      <c r="H6" s="6">
        <f t="shared" ca="1" si="0"/>
        <v>0</v>
      </c>
      <c r="I6" s="6">
        <f t="shared" ca="1" si="0"/>
        <v>0</v>
      </c>
    </row>
    <row r="7" spans="1:9" x14ac:dyDescent="0.15">
      <c r="A7" s="2">
        <v>3.1</v>
      </c>
      <c r="B7" s="4" t="s">
        <v>15</v>
      </c>
      <c r="C7" s="2">
        <v>35</v>
      </c>
      <c r="D7" s="6">
        <f ca="1">E7+F7+G7+H7+I7</f>
        <v>0</v>
      </c>
      <c r="E7" s="2">
        <f ca="1">COUNTIFS(OFFSET(厂站实体!$G$2,0,0,100,1),"1",OFFSET(厂站实体!$E$2,0,0,100,1),"0",OFFSET(厂站实体!$B$2,0,0,100,1),"35kV",OFFSET(厂站实体!$H$2,0,0,100,1),"&gt;0",OFFSET(厂站实体!$H$2,0,0,100,1),"&lt;=0.2")</f>
        <v>0</v>
      </c>
      <c r="F7" s="2">
        <f ca="1">COUNTIFS(OFFSET(厂站实体!$G$2,0,0,100,1),"1",OFFSET(厂站实体!$E$2,0,0,100,1),"0",OFFSET(厂站实体!$B$2,0,0,100,1),"35kV",OFFSET(厂站实体!$H$2,0,0,100,1),"&gt;0.2",OFFSET(厂站实体!$H$2,0,0,100,1),"&lt;=0.4")</f>
        <v>0</v>
      </c>
      <c r="G7" s="2">
        <f ca="1">COUNTIFS(OFFSET(厂站实体!$G$2,0,0,100,1),"1",OFFSET(厂站实体!$E$2,0,0,100,1),"0",OFFSET(厂站实体!$B$2,0,0,100,1),"35kV",OFFSET(厂站实体!$H$2,0,0,100,1),"&gt;0.4",OFFSET(厂站实体!$H$2,0,0,100,1),"&lt;=0.6")</f>
        <v>0</v>
      </c>
      <c r="H7" s="2">
        <f ca="1">COUNTIFS(OFFSET(厂站实体!$G$2,0,0,100,1),"1",OFFSET(厂站实体!$E$2,0,0,100,1),"0",OFFSET(厂站实体!$B$2,0,0,100,1),"35kV",OFFSET(厂站实体!$H$2,0,0,100,1),"&gt;0.6",OFFSET(厂站实体!$H$2,0,0,100,1),"&lt;=0.8")</f>
        <v>0</v>
      </c>
      <c r="I7" s="2">
        <f ca="1">COUNTIFS(OFFSET(厂站实体!$G$2,0,0,100,1),"1",OFFSET(厂站实体!$E$2,0,0,100,1),"0",OFFSET(厂站实体!$B$2,0,0,100,1),"35kV",OFFSET(厂站实体!$H$2,0,0,100,1),"&gt;0.8")</f>
        <v>0</v>
      </c>
    </row>
    <row r="8" spans="1:9" x14ac:dyDescent="0.15">
      <c r="A8" s="2">
        <v>3.2</v>
      </c>
      <c r="B8" s="5" t="s">
        <v>16</v>
      </c>
      <c r="C8" s="2">
        <v>35</v>
      </c>
      <c r="D8" s="6">
        <f t="shared" ref="D8:D12" ca="1" si="1">E8+F8+G8+H8+I8</f>
        <v>0</v>
      </c>
      <c r="E8" s="2">
        <f ca="1">COUNTIFS(OFFSET(厂站实体!$G$2,0,0,100,1),"1",OFFSET(厂站实体!$E$2,0,0,100,1),"1",OFFSET(厂站实体!$B$2,0,0,100,1),"35kV",OFFSET(厂站实体!$H$2,0,0,100,1),"&gt;0",OFFSET(厂站实体!$H$2,0,0,100,1),"&lt;=0.2")</f>
        <v>0</v>
      </c>
      <c r="F8" s="2">
        <f ca="1">COUNTIFS(OFFSET(厂站实体!$G$2,0,0,100,1),"1",OFFSET(厂站实体!$E$2,0,0,100,1),"1",OFFSET(厂站实体!$B$2,0,0,100,1),"35kV",OFFSET(厂站实体!$H$2,0,0,100,1),"&gt;0.2",OFFSET(厂站实体!$H$2,0,0,100,1),"&lt;=0.4")</f>
        <v>0</v>
      </c>
      <c r="G8" s="2">
        <f ca="1">COUNTIFS(OFFSET(厂站实体!$G$2,0,0,100,1),"1",OFFSET(厂站实体!$E$2,0,0,100,1),"1",OFFSET(厂站实体!$B$2,0,0,100,1),"35kV",OFFSET(厂站实体!$H$2,0,0,100,1),"&gt;0.4",OFFSET(厂站实体!$H$2,0,0,100,1),"&lt;=0.6")</f>
        <v>0</v>
      </c>
      <c r="H8" s="2">
        <f ca="1">COUNTIFS(OFFSET(厂站实体!$G$2,0,0,100,1),"1",OFFSET(厂站实体!$E$2,0,0,100,1),"1",OFFSET(厂站实体!$B$2,0,0,100,1),"35kV",OFFSET(厂站实体!$H$2,0,0,100,1),"&gt;0.6",OFFSET(厂站实体!$H$2,0,0,100,1),"&lt;=0.8")</f>
        <v>0</v>
      </c>
      <c r="I8" s="2">
        <f ca="1">COUNTIFS(OFFSET(厂站实体!$G$2,0,0,100,1),"1",OFFSET(厂站实体!$E$2,0,0,100,1),"1",OFFSET(厂站实体!$B$2,0,0,100,1),"35kV",OFFSET(厂站实体!$H$2,0,0,100,1),"&gt;0.8")</f>
        <v>0</v>
      </c>
    </row>
    <row r="9" spans="1:9" x14ac:dyDescent="0.15">
      <c r="A9" s="2">
        <v>3.3</v>
      </c>
      <c r="B9" s="5" t="s">
        <v>17</v>
      </c>
      <c r="C9" s="2">
        <v>35</v>
      </c>
      <c r="D9" s="6">
        <f t="shared" ca="1" si="1"/>
        <v>0</v>
      </c>
      <c r="E9" s="2">
        <f ca="1">COUNTIFS(OFFSET(厂站实体!$G$2,0,0,100,1),"1",OFFSET(厂站实体!$E$2,0,0,100,1),"2",OFFSET(厂站实体!$B$2,0,0,100,1),"35kV",OFFSET(厂站实体!$H$2,0,0,100,1),"&gt;0",OFFSET(厂站实体!$H$2,0,0,100,1),"&lt;=0.2")</f>
        <v>0</v>
      </c>
      <c r="F9" s="2">
        <f ca="1">COUNTIFS(OFFSET(厂站实体!$G$2,0,0,100,1),"1",OFFSET(厂站实体!$E$2,0,0,100,1),"2",OFFSET(厂站实体!$B$2,0,0,100,1),"35kV",OFFSET(厂站实体!$H$2,0,0,100,1),"&gt;0.2",OFFSET(厂站实体!$H$2,0,0,100,1),"&lt;=0.4")</f>
        <v>0</v>
      </c>
      <c r="G9" s="2">
        <f ca="1">COUNTIFS(OFFSET(厂站实体!$G$2,0,0,100,1),"1",OFFSET(厂站实体!$E$2,0,0,100,1),"2",OFFSET(厂站实体!$B$2,0,0,100,1),"35kV",OFFSET(厂站实体!$H$2,0,0,100,1),"&gt;0.4",OFFSET(厂站实体!$H$2,0,0,100,1),"&lt;=0.6")</f>
        <v>0</v>
      </c>
      <c r="H9" s="2">
        <f ca="1">COUNTIFS(OFFSET(厂站实体!$G$2,0,0,100,1),"1",OFFSET(厂站实体!$E$2,0,0,100,1),"2",OFFSET(厂站实体!$B$2,0,0,100,1),"35kV",OFFSET(厂站实体!$H$2,0,0,100,1),"&gt;0.6",OFFSET(厂站实体!$H$2,0,0,100,1),"&lt;=0.8")</f>
        <v>0</v>
      </c>
      <c r="I9" s="2">
        <f ca="1">COUNTIFS(OFFSET(厂站实体!$G$2,0,0,100,1),"1",OFFSET(厂站实体!$E$2,0,0,100,1),"2",OFFSET(厂站实体!$B$2,0,0,100,1),"35kV",OFFSET(厂站实体!$H$2,0,0,100,1),"&gt;0.8")</f>
        <v>0</v>
      </c>
    </row>
    <row r="10" spans="1:9" x14ac:dyDescent="0.15">
      <c r="A10" s="2">
        <v>3.4</v>
      </c>
      <c r="B10" s="5" t="s">
        <v>18</v>
      </c>
      <c r="C10" s="2">
        <v>35</v>
      </c>
      <c r="D10" s="6">
        <f t="shared" ca="1" si="1"/>
        <v>0</v>
      </c>
      <c r="E10" s="2">
        <f ca="1">COUNTIFS(OFFSET(厂站实体!$G$2,0,0,100,1),"1",OFFSET(厂站实体!$E$2,0,0,100,1),"3",OFFSET(厂站实体!$B$2,0,0,100,1),"35kV",OFFSET(厂站实体!$H$2,0,0,100,1),"&gt;0",OFFSET(厂站实体!$H$2,0,0,100,1),"&lt;=0.2")</f>
        <v>0</v>
      </c>
      <c r="F10" s="2">
        <f ca="1">COUNTIFS(OFFSET(厂站实体!$G$2,0,0,100,1),"1",OFFSET(厂站实体!$E$2,0,0,100,1),"3",OFFSET(厂站实体!$B$2,0,0,100,1),"35kV",OFFSET(厂站实体!$H$2,0,0,100,1),"&gt;0.2",OFFSET(厂站实体!$H$2,0,0,100,1),"&lt;=0.4")</f>
        <v>0</v>
      </c>
      <c r="G10" s="2">
        <f ca="1">COUNTIFS(OFFSET(厂站实体!$G$2,0,0,100,1),"1",OFFSET(厂站实体!$E$2,0,0,100,1),"3",OFFSET(厂站实体!$B$2,0,0,100,1),"35kV",OFFSET(厂站实体!$H$2,0,0,100,1),"&gt;0.4",OFFSET(厂站实体!$H$2,0,0,100,1),"&lt;=0.6")</f>
        <v>0</v>
      </c>
      <c r="H10" s="2">
        <f ca="1">COUNTIFS(OFFSET(厂站实体!$G$2,0,0,100,1),"1",OFFSET(厂站实体!$E$2,0,0,100,1),"3",OFFSET(厂站实体!$B$2,0,0,100,1),"35kV",OFFSET(厂站实体!$H$2,0,0,100,1),"&gt;0.6",OFFSET(厂站实体!$H$2,0,0,100,1),"&lt;=0.8")</f>
        <v>0</v>
      </c>
      <c r="I10" s="2">
        <f ca="1">COUNTIFS(OFFSET(厂站实体!$G$2,0,0,100,1),"1",OFFSET(厂站实体!$E$2,0,0,100,1),"3",OFFSET(厂站实体!$B$2,0,0,100,1),"35kV",OFFSET(厂站实体!$H$2,0,0,100,1),"&gt;0.8")</f>
        <v>0</v>
      </c>
    </row>
    <row r="11" spans="1:9" x14ac:dyDescent="0.15">
      <c r="A11" s="2">
        <v>3.5</v>
      </c>
      <c r="B11" s="5" t="s">
        <v>19</v>
      </c>
      <c r="C11" s="2">
        <v>35</v>
      </c>
      <c r="D11" s="6">
        <f t="shared" ca="1" si="1"/>
        <v>0</v>
      </c>
      <c r="E11" s="2">
        <f ca="1">COUNTIFS(OFFSET(厂站实体!$G$2,0,0,100,1),"1",OFFSET(厂站实体!$E$2,0,0,100,1),"4",OFFSET(厂站实体!$B$2,0,0,100,1),"35kV",OFFSET(厂站实体!$H$2,0,0,100,1),"&gt;0",OFFSET(厂站实体!$H$2,0,0,100,1),"&lt;=0.2")</f>
        <v>0</v>
      </c>
      <c r="F11" s="2">
        <f ca="1">COUNTIFS(OFFSET(厂站实体!$G$2,0,0,100,1),"1",OFFSET(厂站实体!$E$2,0,0,100,1),"4",OFFSET(厂站实体!$B$2,0,0,100,1),"35kV",OFFSET(厂站实体!$H$2,0,0,100,1),"&gt;0.2",OFFSET(厂站实体!$H$2,0,0,100,1),"&lt;=0.4")</f>
        <v>0</v>
      </c>
      <c r="G11" s="2">
        <f ca="1">COUNTIFS(OFFSET(厂站实体!$G$2,0,0,100,1),"1",OFFSET(厂站实体!$E$2,0,0,100,1),"4",OFFSET(厂站实体!$B$2,0,0,100,1),"35kV",OFFSET(厂站实体!$H$2,0,0,100,1),"&gt;0.4",OFFSET(厂站实体!$H$2,0,0,100,1),"&lt;=0.6")</f>
        <v>0</v>
      </c>
      <c r="H11" s="2">
        <f ca="1">COUNTIFS(OFFSET(厂站实体!$G$2,0,0,100,1),"1",OFFSET(厂站实体!$E$2,0,0,100,1),"4",OFFSET(厂站实体!$B$2,0,0,100,1),"35kV",OFFSET(厂站实体!$H$2,0,0,100,1),"&gt;0.6",OFFSET(厂站实体!$H$2,0,0,100,1),"&lt;=0.8")</f>
        <v>0</v>
      </c>
      <c r="I11" s="2">
        <f ca="1">COUNTIFS(OFFSET(厂站实体!$G$2,0,0,100,1),"1",OFFSET(厂站实体!$E$2,0,0,100,1),"4",OFFSET(厂站实体!$B$2,0,0,100,1),"35kV",OFFSET(厂站实体!$H$2,0,0,100,1),"&gt;0.8")</f>
        <v>0</v>
      </c>
    </row>
    <row r="12" spans="1:9" x14ac:dyDescent="0.15">
      <c r="A12" s="2">
        <v>3.6</v>
      </c>
      <c r="B12" s="5" t="s">
        <v>20</v>
      </c>
      <c r="C12" s="2">
        <v>35</v>
      </c>
      <c r="D12" s="6">
        <f t="shared" ca="1" si="1"/>
        <v>0</v>
      </c>
      <c r="E12" s="2">
        <f ca="1">COUNTIFS(OFFSET(厂站实体!$G$2,0,0,100,1),"1",OFFSET(厂站实体!$E$2,0,0,100,1),"5",OFFSET(厂站实体!$B$2,0,0,100,1),"35kV",OFFSET(厂站实体!$H$2,0,0,100,1),"&gt;0",OFFSET(厂站实体!$H$2,0,0,100,1),"&lt;=0.2")</f>
        <v>0</v>
      </c>
      <c r="F12" s="2">
        <f ca="1">COUNTIFS(OFFSET(厂站实体!$G$2,0,0,100,1),"1",OFFSET(厂站实体!$E$2,0,0,100,1),"5",OFFSET(厂站实体!$B$2,0,0,100,1),"35kV",OFFSET(厂站实体!$H$2,0,0,100,1),"&gt;0.2",OFFSET(厂站实体!$H$2,0,0,100,1),"&lt;=0.4")</f>
        <v>0</v>
      </c>
      <c r="G12" s="2">
        <f ca="1">COUNTIFS(OFFSET(厂站实体!$G$2,0,0,100,1),"1",OFFSET(厂站实体!$E$2,0,0,100,1),"5",OFFSET(厂站实体!$B$2,0,0,100,1),"35kV",OFFSET(厂站实体!$H$2,0,0,100,1),"&gt;0.4",OFFSET(厂站实体!$H$2,0,0,100,1),"&lt;=0.6")</f>
        <v>0</v>
      </c>
      <c r="H12" s="2">
        <f ca="1">COUNTIFS(OFFSET(厂站实体!$G$2,0,0,100,1),"1",OFFSET(厂站实体!$E$2,0,0,100,1),"5",OFFSET(厂站实体!$B$2,0,0,100,1),"35kV",OFFSET(厂站实体!$H$2,0,0,100,1),"&gt;0.6",OFFSET(厂站实体!$H$2,0,0,100,1),"&lt;=0.8")</f>
        <v>0</v>
      </c>
      <c r="I12" s="2">
        <f ca="1">COUNTIFS(OFFSET(厂站实体!$G$2,0,0,100,1),"1",OFFSET(厂站实体!$E$2,0,0,100,1),"5",OFFSET(厂站实体!$B$2,0,0,100,1),"35kV",OFFSET(厂站实体!$H$2,0,0,100,1),"&gt;0.8")</f>
        <v>0</v>
      </c>
    </row>
    <row r="13" spans="1:9" x14ac:dyDescent="0.15">
      <c r="A13" s="18" t="s">
        <v>21</v>
      </c>
      <c r="B13" s="19"/>
      <c r="C13" s="19"/>
      <c r="D13" s="19"/>
      <c r="E13" s="19"/>
      <c r="F13" s="19"/>
      <c r="G13" s="19"/>
      <c r="H13" s="19"/>
      <c r="I13" s="20"/>
    </row>
  </sheetData>
  <mergeCells count="6">
    <mergeCell ref="A13:I13"/>
    <mergeCell ref="A1:I1"/>
    <mergeCell ref="A2:A3"/>
    <mergeCell ref="B2:B3"/>
    <mergeCell ref="C2:C3"/>
    <mergeCell ref="D2:D3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G9" sqref="G9"/>
    </sheetView>
  </sheetViews>
  <sheetFormatPr defaultRowHeight="13.5" x14ac:dyDescent="0.15"/>
  <sheetData>
    <row r="1" spans="1:9" x14ac:dyDescent="0.15">
      <c r="A1" s="21" t="s">
        <v>30</v>
      </c>
      <c r="B1" s="21"/>
      <c r="C1" s="21"/>
      <c r="D1" s="21"/>
      <c r="E1" s="21"/>
      <c r="F1" s="21"/>
      <c r="G1" s="21"/>
      <c r="H1" s="21"/>
      <c r="I1" s="21"/>
    </row>
    <row r="2" spans="1:9" x14ac:dyDescent="0.15">
      <c r="A2" s="22" t="s">
        <v>1</v>
      </c>
      <c r="B2" s="22" t="s">
        <v>2</v>
      </c>
      <c r="C2" s="22" t="s">
        <v>3</v>
      </c>
      <c r="D2" s="2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8" t="s">
        <v>9</v>
      </c>
    </row>
    <row r="3" spans="1:9" ht="25.5" x14ac:dyDescent="0.15">
      <c r="A3" s="22"/>
      <c r="B3" s="22"/>
      <c r="C3" s="22"/>
      <c r="D3" s="22"/>
      <c r="E3" s="8" t="s">
        <v>10</v>
      </c>
      <c r="F3" s="8" t="s">
        <v>10</v>
      </c>
      <c r="G3" s="8" t="s">
        <v>10</v>
      </c>
      <c r="H3" s="8" t="s">
        <v>10</v>
      </c>
      <c r="I3" s="8" t="s">
        <v>10</v>
      </c>
    </row>
    <row r="4" spans="1:9" ht="25.5" x14ac:dyDescent="0.15">
      <c r="A4" s="2">
        <v>1</v>
      </c>
      <c r="B4" s="8" t="s">
        <v>11</v>
      </c>
      <c r="C4" s="2">
        <v>10</v>
      </c>
      <c r="D4" s="6">
        <f ca="1">E4+F4+G4+H4+I4</f>
        <v>0</v>
      </c>
      <c r="E4" s="2">
        <f ca="1">COUNTIFS(OFFSET(配变!$G$2,0,0,100,1),"1",OFFSET(配变!F2,0,0,100,1),"市辖",OFFSET(厂站实体!B2,0,0,100,1),"10kV",OFFSET(厂站实体!$H$2,0,0,100,1),"&gt;0",OFFSET(配变!$H$2,0,0,100,1),"&lt;=0.2")</f>
        <v>0</v>
      </c>
      <c r="F4" s="2">
        <f ca="1">COUNTIFS(OFFSET(配变!$G$2,0,0,100,1),"1",OFFSET(配变!$F$2,0,0,100,1),"市辖",OFFSET(配变!$B$2,0,0,100,1),"10kV",OFFSET(配变!$H$2,0,0,100,1),"&gt;0.2",OFFSET(配变!$H$2,0,0,100,1),"&lt;=0.4")</f>
        <v>0</v>
      </c>
      <c r="G4" s="2">
        <f ca="1">COUNTIFS(OFFSET(配变!$G$2,0,0,100,1),"1",OFFSET(配变!$F$2,0,0,100,1),"市辖",OFFSET(配变!$B$2,0,0,100,1),"10kV",OFFSET(配变!$H$2,0,0,100,1),"&gt;0.4",OFFSET(配变!$H$2,0,0,100,1),"&lt;=0.6")</f>
        <v>0</v>
      </c>
      <c r="H4" s="2">
        <f ca="1">COUNTIFS(OFFSET(配变!$G$2,0,0,100,1),"1",OFFSET(配变!$F$2,0,0,100,1),"市辖",OFFSET(配变!$B$2,0,0,100,1),"10kV",OFFSET(配变!$H$2,0,0,100,1),"&gt;0.6",OFFSET(配变!$H$2,0,0,100,1),"&lt;=0.8")</f>
        <v>0</v>
      </c>
      <c r="I4" s="2">
        <f ca="1">COUNTIFS(OFFSET(配变!$G$2,0,0,100,1),"1",OFFSET(配变!$F$2,0,0,100,1),"市辖",OFFSET(配变!$B$2,0,0,100,1),"10kV",OFFSET(配变!$H$2,0,0,100,1),"&gt;0.8")</f>
        <v>0</v>
      </c>
    </row>
    <row r="5" spans="1:9" ht="25.5" x14ac:dyDescent="0.15">
      <c r="A5" s="2">
        <v>2</v>
      </c>
      <c r="B5" s="8" t="s">
        <v>13</v>
      </c>
      <c r="C5" s="2">
        <v>10</v>
      </c>
      <c r="D5" s="6">
        <f ca="1">E5+F5+G5+H5+I5</f>
        <v>0</v>
      </c>
      <c r="E5" s="2">
        <f ca="1">COUNTIFS(OFFSET(配变!$G$2,0,0,100,1),"1",OFFSET(配变!F3,0,0,100,1),"县级",OFFSET(厂站实体!B2,0,0,100,1),"10kV",OFFSET(厂站实体!$H$2,0,0,100,1),"&gt;0",OFFSET(配变!$H$2,0,0,100,1),"&lt;=0.2")</f>
        <v>0</v>
      </c>
      <c r="F5" s="2">
        <f ca="1">COUNTIFS(OFFSET(配变!$G$2,0,0,100,1),"1",OFFSET(配变!$F$2,0,0,100,1),"县级",OFFSET(配变!$B$2,0,0,100,1),"10kV",OFFSET(配变!$H$2,0,0,100,1),"&gt;0.2",OFFSET(配变!$H$2,0,0,100,1),"&lt;=0.4")</f>
        <v>0</v>
      </c>
      <c r="G5" s="2">
        <f ca="1">COUNTIFS(OFFSET(配变!$G$2,0,0,100,1),"1",OFFSET(配变!$F$2,0,0,100,1),"县级",OFFSET(配变!$B$2,0,0,100,1),"10kV",OFFSET(配变!$H$2,0,0,100,1),"&gt;0.4",OFFSET(配变!$H$2,0,0,100,1),"&lt;=0.6")</f>
        <v>0</v>
      </c>
      <c r="H5" s="2">
        <f ca="1">COUNTIFS(OFFSET(配变!$G$2,0,0,100,1),"1",OFFSET(配变!$F$2,0,0,100,1),"县级",OFFSET(配变!$B$2,0,0,100,1),"10kV",OFFSET(配变!$H$2,0,0,100,1),"&gt;0.6",OFFSET(配变!$H$2,0,0,100,1),"&lt;=0.8")</f>
        <v>0</v>
      </c>
      <c r="I5" s="2">
        <f ca="1">COUNTIFS(OFFSET(配变!$G$2,0,0,100,1),"1",OFFSET(配变!$F$2,0,0,100,1),"县级",OFFSET(配变!$B$2,0,0,100,1),"10kV",OFFSET(配变!$H$2,0,0,100,1),"&gt;0.8")</f>
        <v>0</v>
      </c>
    </row>
    <row r="6" spans="1:9" x14ac:dyDescent="0.15">
      <c r="A6" s="2">
        <v>3</v>
      </c>
      <c r="B6" s="8" t="s">
        <v>14</v>
      </c>
      <c r="C6" s="2">
        <v>10</v>
      </c>
      <c r="D6" s="6">
        <f ca="1">D4+D5</f>
        <v>0</v>
      </c>
      <c r="E6" s="6">
        <f ca="1">E4+E5</f>
        <v>0</v>
      </c>
      <c r="F6" s="6">
        <f t="shared" ref="F6:I6" ca="1" si="0">F4+F5</f>
        <v>0</v>
      </c>
      <c r="G6" s="6">
        <f t="shared" ca="1" si="0"/>
        <v>0</v>
      </c>
      <c r="H6" s="6">
        <f t="shared" ca="1" si="0"/>
        <v>0</v>
      </c>
      <c r="I6" s="6">
        <f t="shared" ca="1" si="0"/>
        <v>0</v>
      </c>
    </row>
    <row r="7" spans="1:9" x14ac:dyDescent="0.15">
      <c r="A7" s="2">
        <v>3.1</v>
      </c>
      <c r="B7" s="4" t="s">
        <v>15</v>
      </c>
      <c r="C7" s="2">
        <v>10</v>
      </c>
      <c r="D7" s="6">
        <f ca="1">E7+F7+G7+H7+I7</f>
        <v>0</v>
      </c>
      <c r="E7" s="2">
        <f ca="1">COUNTIFS(OFFSET(配变!$G$2,0,0,100,1),"1",OFFSET(配变!$E$2,0,0,100,1),"0",OFFSET(配变!$B$2,0,0,100,1),"10kV",OFFSET(配变!$H$2,0,0,100,1),"&gt;0",OFFSET(配变!$H$2,0,0,100,1),"&lt;=0.2")</f>
        <v>0</v>
      </c>
      <c r="F7" s="2">
        <f ca="1">COUNTIFS(OFFSET(配变!$G$2,0,0,100,1),"1",OFFSET(配变!$E$2,0,0,100,1),"0",OFFSET(配变!$B$2,0,0,100,1),"10kV",OFFSET(配变!$H$2,0,0,100,1),"&gt;0.2",OFFSET(配变!$H$2,0,0,100,1),"&lt;=0.4")</f>
        <v>0</v>
      </c>
      <c r="G7" s="2">
        <f ca="1">COUNTIFS(OFFSET(配变!$G$2,0,0,100,1),"1",OFFSET(配变!$E$2,0,0,100,1),"0",OFFSET(配变!$B$2,0,0,100,1),"10kV",OFFSET(配变!$H$2,0,0,100,1),"&gt;0.4",OFFSET(配变!$H$2,0,0,100,1),"&lt;=0.6")</f>
        <v>0</v>
      </c>
      <c r="H7" s="2">
        <f ca="1">COUNTIFS(OFFSET(配变!$G$2,0,0,100,1),"1",OFFSET(配变!$E$2,0,0,100,1),"0",OFFSET(配变!$B$2,0,0,100,1),"10kV",OFFSET(配变!$H$2,0,0,100,1),"&gt;0.6",OFFSET(配变!$H$2,0,0,100,1),"&lt;=0.8")</f>
        <v>0</v>
      </c>
      <c r="I7" s="2">
        <f ca="1">COUNTIFS(OFFSET(配变!$G$2,0,0,100,1),"1",OFFSET(配变!$E$2,0,0,100,1),"0",OFFSET(配变!$B$2,0,0,100,1),"10kV",OFFSET(配变!$H$2,0,0,100,1),"&gt;0.8")</f>
        <v>0</v>
      </c>
    </row>
    <row r="8" spans="1:9" x14ac:dyDescent="0.15">
      <c r="A8" s="2">
        <v>3.2</v>
      </c>
      <c r="B8" s="5" t="s">
        <v>16</v>
      </c>
      <c r="C8" s="2">
        <v>10</v>
      </c>
      <c r="D8" s="6">
        <f t="shared" ref="D8:D12" ca="1" si="1">E8+F8+G8+H8+I8</f>
        <v>0</v>
      </c>
      <c r="E8" s="2">
        <f ca="1">COUNTIFS(OFFSET(配变!$G$2,0,0,100,1),"1",OFFSET(配变!$E$2,0,0,100,1),"1",OFFSET(配变!$B$2,0,0,100,1),"10kV",OFFSET(配变!$H$2,0,0,100,1),"&gt;0",OFFSET(配变!$H$2,0,0,100,1),"&lt;=0.2")</f>
        <v>0</v>
      </c>
      <c r="F8" s="2">
        <f ca="1">COUNTIFS(OFFSET(配变!$G$2,0,0,100,1),"1",OFFSET(配变!$E$2,0,0,100,1),"1",OFFSET(配变!$B$2,0,0,100,1),"10kV",OFFSET(配变!$H$2,0,0,100,1),"&gt;0.2",OFFSET(配变!$H$2,0,0,100,1),"&lt;=0.4")</f>
        <v>0</v>
      </c>
      <c r="G8" s="2">
        <f ca="1">COUNTIFS(OFFSET(配变!$G$2,0,0,100,1),"1",OFFSET(配变!$E$2,0,0,100,1),"1",OFFSET(配变!$B$2,0,0,100,1),"10kV",OFFSET(配变!$H$2,0,0,100,1),"&gt;0.4",OFFSET(配变!$H$2,0,0,100,1),"&lt;=0.6")</f>
        <v>0</v>
      </c>
      <c r="H8" s="2">
        <f ca="1">COUNTIFS(OFFSET(配变!$G$2,0,0,100,1),"1",OFFSET(配变!$E$2,0,0,100,1),"1",OFFSET(配变!$B$2,0,0,100,1),"10kV",OFFSET(配变!$H$2,0,0,100,1),"&gt;0.6",OFFSET(配变!$H$2,0,0,100,1),"&lt;=0.8")</f>
        <v>0</v>
      </c>
      <c r="I8" s="2">
        <f ca="1">COUNTIFS(OFFSET(配变!$G$2,0,0,100,1),"1",OFFSET(配变!$E$2,0,0,100,1),"1",OFFSET(配变!$B$2,0,0,100,1),"10kV",OFFSET(配变!$H$2,0,0,100,1),"&gt;0.8")</f>
        <v>0</v>
      </c>
    </row>
    <row r="9" spans="1:9" x14ac:dyDescent="0.15">
      <c r="A9" s="2">
        <v>3.3</v>
      </c>
      <c r="B9" s="5" t="s">
        <v>17</v>
      </c>
      <c r="C9" s="2">
        <v>10</v>
      </c>
      <c r="D9" s="6">
        <f t="shared" ca="1" si="1"/>
        <v>0</v>
      </c>
      <c r="E9" s="2">
        <f ca="1">COUNTIFS(OFFSET(配变!$G$2,0,0,100,1),"1",OFFSET(配变!$E$2,0,0,100,1),"2",OFFSET(厂站实体!$B$2,0,0,100,1),"10kV",OFFSET(配变!$H$2,0,0,100,1),"&gt;0",OFFSET(配变!$H$2,0,0,100,1),"&lt;=0.2")</f>
        <v>0</v>
      </c>
      <c r="F9" s="2">
        <f ca="1">COUNTIFS(OFFSET(配变!$G$2,0,0,100,1),"1",OFFSET(配变!$E$2,0,0,100,1),"2",OFFSET(配变!$B$2,0,0,100,1),"10kV",OFFSET(配变!$H$2,0,0,100,1),"&gt;0.2",OFFSET(配变!$H$2,0,0,100,1),"&lt;=0.4")</f>
        <v>0</v>
      </c>
      <c r="G9" s="2">
        <f ca="1">COUNTIFS(OFFSET(配变!$G$2,0,0,100,1),"1",OFFSET(配变!$E$2,0,0,100,1),"2",OFFSET(配变!$B$2,0,0,100,1),"10kV",OFFSET(配变!$H$2,0,0,100,1),"&gt;0.4",OFFSET(配变!$H$2,0,0,100,1),"&lt;=0.6")</f>
        <v>0</v>
      </c>
      <c r="H9" s="2">
        <f ca="1">COUNTIFS(OFFSET(配变!$G$2,0,0,100,1),"1",OFFSET(配变!$E$2,0,0,100,1),"2",OFFSET(配变!$B$2,0,0,100,1),"10kV",OFFSET(配变!$H$2,0,0,100,1),"&gt;0.6",OFFSET(配变!$H$2,0,0,100,1),"&lt;=0.8")</f>
        <v>0</v>
      </c>
      <c r="I9" s="2">
        <f ca="1">COUNTIFS(OFFSET(配变!$G$2,0,0,100,1),"1",OFFSET(配变!$E$2,0,0,100,1),"2",OFFSET(配变!$B$2,0,0,100,1),"10kV",OFFSET(配变!$H$2,0,0,100,1),"&gt;0.8")</f>
        <v>0</v>
      </c>
    </row>
    <row r="10" spans="1:9" x14ac:dyDescent="0.15">
      <c r="A10" s="2">
        <v>3.4</v>
      </c>
      <c r="B10" s="5" t="s">
        <v>18</v>
      </c>
      <c r="C10" s="2">
        <v>10</v>
      </c>
      <c r="D10" s="6">
        <f t="shared" ca="1" si="1"/>
        <v>0</v>
      </c>
      <c r="E10" s="2">
        <f ca="1">COUNTIFS(OFFSET(配变!$G$2,0,0,100,1),"1",OFFSET(配变!$E$2,0,0,100,1),"3",OFFSET(配变!$B$2,0,0,100,1),"10kV",OFFSET(配变!$H$2,0,0,100,1),"&gt;0",OFFSET(配变!$H$2,0,0,100,1),"&lt;=0.2")</f>
        <v>0</v>
      </c>
      <c r="F10" s="2">
        <f ca="1">COUNTIFS(OFFSET(配变!$G$2,0,0,100,1),"1",OFFSET(配变!$E$2,0,0,100,1),"3",OFFSET(配变!$B$2,0,0,100,1),"10kV",OFFSET(配变!$H$2,0,0,100,1),"&gt;0.2",OFFSET(配变!$H$2,0,0,100,1),"&lt;=0.4")</f>
        <v>0</v>
      </c>
      <c r="G10" s="2">
        <f ca="1">COUNTIFS(OFFSET(配变!$G$2,0,0,100,1),"1",OFFSET(配变!$E$2,0,0,100,1),"3",OFFSET(配变!$B$2,0,0,100,1),"10kV",OFFSET(配变!$H$2,0,0,100,1),"&gt;0.4",OFFSET(配变!$H$2,0,0,100,1),"&lt;=0.6")</f>
        <v>0</v>
      </c>
      <c r="H10" s="2">
        <f ca="1">COUNTIFS(OFFSET(配变!$G$2,0,0,100,1),"1",OFFSET(配变!$E$2,0,0,100,1),"3",OFFSET(配变!$B$2,0,0,100,1),"10kV",OFFSET(配变!$H$2,0,0,100,1),"&gt;0.6",OFFSET(配变!$H$2,0,0,100,1),"&lt;=0.8")</f>
        <v>0</v>
      </c>
      <c r="I10" s="2">
        <f ca="1">COUNTIFS(OFFSET(配变!$G$2,0,0,100,1),"1",OFFSET(配变!$E$2,0,0,100,1),"3",OFFSET(配变!$B$2,0,0,100,1),"10kV",OFFSET(配变!$H$2,0,0,100,1),"&gt;0.8")</f>
        <v>0</v>
      </c>
    </row>
    <row r="11" spans="1:9" x14ac:dyDescent="0.15">
      <c r="A11" s="2">
        <v>3.5</v>
      </c>
      <c r="B11" s="5" t="s">
        <v>19</v>
      </c>
      <c r="C11" s="2">
        <v>10</v>
      </c>
      <c r="D11" s="6">
        <f t="shared" ca="1" si="1"/>
        <v>0</v>
      </c>
      <c r="E11" s="2">
        <f ca="1">COUNTIFS(OFFSET(配变!$G$2,0,0,100,1),"1",OFFSET(配变!$E$2,0,0,100,1),"4",OFFSET(配变!$B$2,0,0,100,1),"10kV",OFFSET(配变!$H$2,0,0,100,1),"&gt;0",OFFSET(配变!$H$2,0,0,100,1),"&lt;=0.2")</f>
        <v>0</v>
      </c>
      <c r="F11" s="2">
        <f ca="1">COUNTIFS(OFFSET(配变!$G$2,0,0,100,1),"1",OFFSET(配变!$E$2,0,0,100,1),"4",OFFSET(配变!$B$2,0,0,100,1),"10kV",OFFSET(配变!$H$2,0,0,100,1),"&gt;0.2",OFFSET(配变!$H$2,0,0,100,1),"&lt;=0.4")</f>
        <v>0</v>
      </c>
      <c r="G11" s="2">
        <f ca="1">COUNTIFS(OFFSET(配变!$G$2,0,0,100,1),"1",OFFSET(配变!$E$2,0,0,100,1),"4",OFFSET(配变!$B$2,0,0,100,1),"10kV",OFFSET(配变!$H$2,0,0,100,1),"&gt;0.4",OFFSET(配变!$H$2,0,0,100,1),"&lt;=0.6")</f>
        <v>0</v>
      </c>
      <c r="H11" s="2">
        <f ca="1">COUNTIFS(OFFSET(配变!$G$2,0,0,100,1),"1",OFFSET(配变!$E$2,0,0,100,1),"4",OFFSET(配变!$B$2,0,0,100,1),"10kV",OFFSET(配变!$H$2,0,0,100,1),"&gt;0.6",OFFSET(配变!$H$2,0,0,100,1),"&lt;=0.8")</f>
        <v>0</v>
      </c>
      <c r="I11" s="2">
        <f ca="1">COUNTIFS(OFFSET(配变!$G$2,0,0,100,1),"1",OFFSET(配变!$E$2,0,0,100,1),"4",OFFSET(配变!$B$2,0,0,100,1),"10kV",OFFSET(配变!$H$2,0,0,100,1),"&gt;0.8")</f>
        <v>0</v>
      </c>
    </row>
    <row r="12" spans="1:9" x14ac:dyDescent="0.15">
      <c r="A12" s="2">
        <v>3.6</v>
      </c>
      <c r="B12" s="5" t="s">
        <v>20</v>
      </c>
      <c r="C12" s="2">
        <v>10</v>
      </c>
      <c r="D12" s="6">
        <f t="shared" ca="1" si="1"/>
        <v>0</v>
      </c>
      <c r="E12" s="2">
        <f ca="1">COUNTIFS(OFFSET(配变!$G$2,0,0,100,1),"1",OFFSET(配变!$E$2,0,0,100,1),"5",OFFSET(配变!$B$2,0,0,100,1),"10kV",OFFSET(配变!$H$2,0,0,100,1),"&gt;0",OFFSET(配变!$H$2,0,0,100,1),"&lt;=0.2")</f>
        <v>0</v>
      </c>
      <c r="F12" s="2">
        <f ca="1">COUNTIFS(OFFSET(配变!$G$2,0,0,100,1),"1",OFFSET(配变!$E$2,0,0,100,1),"5",OFFSET(配变!$B$2,0,0,100,1),"10kV",OFFSET(配变!$H$2,0,0,100,1),"&gt;0.2",OFFSET(配变!$H$2,0,0,100,1),"&lt;=0.4")</f>
        <v>0</v>
      </c>
      <c r="G12" s="2">
        <f ca="1">COUNTIFS(OFFSET(配变!$G$2,0,0,100,1),"1",OFFSET(配变!$E$2,0,0,100,1),"5",OFFSET(配变!$B$2,0,0,100,1),"10kV",OFFSET(配变!$H$2,0,0,100,1),"&gt;0.4",OFFSET(配变!$H$2,0,0,100,1),"&lt;=0.6")</f>
        <v>0</v>
      </c>
      <c r="H12" s="2">
        <f ca="1">COUNTIFS(OFFSET(配变!$G$2,0,0,100,1),"1",OFFSET(配变!$E$2,0,0,100,1),"5",OFFSET(配变!$B$2,0,0,100,1),"10kV",OFFSET(配变!$H$2,0,0,100,1),"&gt;0.6",OFFSET(配变!$H$2,0,0,100,1),"&lt;=0.8")</f>
        <v>0</v>
      </c>
      <c r="I12" s="2">
        <f ca="1">COUNTIFS(OFFSET(配变!$G$2,0,0,100,1),"1",OFFSET(配变!$E$2,0,0,100,1),"5",OFFSET(配变!$B$2,0,0,100,1),"10kV",OFFSET(配变!$H$2,0,0,100,1),"&gt;0.8")</f>
        <v>0</v>
      </c>
    </row>
    <row r="13" spans="1:9" x14ac:dyDescent="0.15">
      <c r="A13" s="18" t="s">
        <v>21</v>
      </c>
      <c r="B13" s="19"/>
      <c r="C13" s="19"/>
      <c r="D13" s="19"/>
      <c r="E13" s="19"/>
      <c r="F13" s="19"/>
      <c r="G13" s="19"/>
      <c r="H13" s="19"/>
      <c r="I13" s="20"/>
    </row>
  </sheetData>
  <mergeCells count="6">
    <mergeCell ref="A13:I13"/>
    <mergeCell ref="A1:I1"/>
    <mergeCell ref="A2:A3"/>
    <mergeCell ref="B2:B3"/>
    <mergeCell ref="C2:C3"/>
    <mergeCell ref="D2:D3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4"/>
  <sheetViews>
    <sheetView topLeftCell="C1" workbookViewId="0">
      <selection activeCell="D7" sqref="D7"/>
    </sheetView>
  </sheetViews>
  <sheetFormatPr defaultRowHeight="13.5" x14ac:dyDescent="0.15"/>
  <cols>
    <col min="1" max="1" width="10" customWidth="1"/>
    <col min="2" max="2" width="13" bestFit="1" customWidth="1"/>
    <col min="3" max="3" width="11.125" bestFit="1" customWidth="1"/>
    <col min="4" max="4" width="12.25" bestFit="1" customWidth="1"/>
    <col min="5" max="6" width="13" bestFit="1" customWidth="1"/>
    <col min="8" max="8" width="7.5" style="14" bestFit="1" customWidth="1"/>
  </cols>
  <sheetData>
    <row r="1" spans="1:8" x14ac:dyDescent="0.15">
      <c r="A1" s="1" t="s">
        <v>22</v>
      </c>
      <c r="B1" s="10" t="s">
        <v>25</v>
      </c>
      <c r="C1" s="10" t="s">
        <v>26</v>
      </c>
      <c r="D1" s="11" t="s">
        <v>27</v>
      </c>
      <c r="E1" s="10" t="s">
        <v>23</v>
      </c>
      <c r="F1" s="10" t="s">
        <v>24</v>
      </c>
      <c r="G1" s="10" t="s">
        <v>31</v>
      </c>
      <c r="H1" s="12" t="s">
        <v>28</v>
      </c>
    </row>
    <row r="2" spans="1:8" x14ac:dyDescent="0.15">
      <c r="A2" s="9" t="str">
        <f>IF([1]厂站实体!$A2="","",[1]厂站实体!$A2)</f>
        <v/>
      </c>
      <c r="B2" s="9" t="str">
        <f>IF([1]厂站实体!$E2="","",[1]厂站实体!$E2)</f>
        <v/>
      </c>
      <c r="C2" s="9" t="str">
        <f>IF([1]厂站实体!$Q2="","",[1]厂站实体!$Q2)</f>
        <v/>
      </c>
      <c r="D2" s="9" t="str">
        <f>IF([1]厂站实体!$C2="","",[1]厂站实体!$C2)</f>
        <v/>
      </c>
      <c r="E2" s="9" t="str">
        <f>IF([1]厂站实体!$M2="","",[1]厂站实体!$M2)</f>
        <v/>
      </c>
      <c r="F2" s="9" t="str">
        <f>IF([1]厂站实体!$D2="","",[1]厂站实体!$D2)</f>
        <v/>
      </c>
      <c r="G2" s="9" t="str">
        <f>IF([1]厂站实体!$N2="","",[1]厂站实体!$N2)</f>
        <v/>
      </c>
      <c r="H2" s="13" t="str">
        <f>IF(OR(D2="",D2=0),"",C2/D2)</f>
        <v/>
      </c>
    </row>
    <row r="3" spans="1:8" x14ac:dyDescent="0.15">
      <c r="A3" s="9" t="str">
        <f>IF([1]厂站实体!$A3="","",[1]厂站实体!$A3)</f>
        <v/>
      </c>
      <c r="B3" s="9" t="str">
        <f>IF([1]厂站实体!$E3="","",[1]厂站实体!$E3)</f>
        <v/>
      </c>
      <c r="C3" s="9" t="str">
        <f>IF([1]厂站实体!$Q3="","",[1]厂站实体!$Q3)</f>
        <v/>
      </c>
      <c r="D3" s="9" t="str">
        <f>IF([1]厂站实体!$C3="","",[1]厂站实体!$C3)</f>
        <v/>
      </c>
      <c r="E3" s="9" t="str">
        <f>IF([1]厂站实体!$M3="","",[1]厂站实体!$M3)</f>
        <v/>
      </c>
      <c r="F3" s="9" t="str">
        <f>IF([1]厂站实体!$D3="","",[1]厂站实体!$D3)</f>
        <v/>
      </c>
      <c r="G3" s="9" t="str">
        <f>IF([1]厂站实体!$N3="","",[1]厂站实体!$N3)</f>
        <v/>
      </c>
      <c r="H3" s="13" t="str">
        <f t="shared" ref="H3:H66" si="0">IF(OR(D3="",D3=0),"",C3/D3)</f>
        <v/>
      </c>
    </row>
    <row r="4" spans="1:8" x14ac:dyDescent="0.15">
      <c r="A4" s="9" t="str">
        <f>IF([1]厂站实体!$A4="","",[1]厂站实体!$A4)</f>
        <v/>
      </c>
      <c r="B4" s="9" t="str">
        <f>IF([1]厂站实体!$E4="","",[1]厂站实体!$E4)</f>
        <v/>
      </c>
      <c r="C4" s="9" t="str">
        <f>IF([1]厂站实体!$Q4="","",[1]厂站实体!$Q4)</f>
        <v/>
      </c>
      <c r="D4" s="9" t="str">
        <f>IF([1]厂站实体!$C4="","",[1]厂站实体!$C4)</f>
        <v/>
      </c>
      <c r="E4" s="9" t="str">
        <f>IF([1]厂站实体!$M4="","",[1]厂站实体!$M4)</f>
        <v/>
      </c>
      <c r="F4" s="9" t="str">
        <f>IF([1]厂站实体!$D4="","",[1]厂站实体!$D4)</f>
        <v/>
      </c>
      <c r="G4" s="9" t="str">
        <f>IF([1]厂站实体!$N4="","",[1]厂站实体!$N4)</f>
        <v/>
      </c>
      <c r="H4" s="13" t="str">
        <f t="shared" si="0"/>
        <v/>
      </c>
    </row>
    <row r="5" spans="1:8" x14ac:dyDescent="0.15">
      <c r="A5" s="9" t="str">
        <f>IF([1]厂站实体!$A5="","",[1]厂站实体!$A5)</f>
        <v/>
      </c>
      <c r="B5" s="9" t="str">
        <f>IF([1]厂站实体!$E5="","",[1]厂站实体!$E5)</f>
        <v/>
      </c>
      <c r="C5" s="9" t="str">
        <f>IF([1]厂站实体!$Q5="","",[1]厂站实体!$Q5)</f>
        <v/>
      </c>
      <c r="D5" s="9" t="str">
        <f>IF([1]厂站实体!$C5="","",[1]厂站实体!$C5)</f>
        <v/>
      </c>
      <c r="E5" s="9" t="str">
        <f>IF([1]厂站实体!$M5="","",[1]厂站实体!$M5)</f>
        <v/>
      </c>
      <c r="F5" s="9" t="str">
        <f>IF([1]厂站实体!$D5="","",[1]厂站实体!$D5)</f>
        <v/>
      </c>
      <c r="G5" s="9" t="str">
        <f>IF([1]厂站实体!$N5="","",[1]厂站实体!$N5)</f>
        <v/>
      </c>
      <c r="H5" s="13" t="str">
        <f t="shared" si="0"/>
        <v/>
      </c>
    </row>
    <row r="6" spans="1:8" x14ac:dyDescent="0.15">
      <c r="A6" s="9" t="str">
        <f>IF([1]厂站实体!$A6="","",[1]厂站实体!$A6)</f>
        <v/>
      </c>
      <c r="B6" s="9" t="str">
        <f>IF([1]厂站实体!$E6="","",[1]厂站实体!$E6)</f>
        <v/>
      </c>
      <c r="C6" s="9" t="str">
        <f>IF([1]厂站实体!$Q6="","",[1]厂站实体!$Q6)</f>
        <v/>
      </c>
      <c r="D6" s="9" t="str">
        <f>IF([1]厂站实体!$C6="","",[1]厂站实体!$C6)</f>
        <v/>
      </c>
      <c r="E6" s="9" t="str">
        <f>IF([1]厂站实体!$M6="","",[1]厂站实体!$M6)</f>
        <v/>
      </c>
      <c r="F6" s="9" t="str">
        <f>IF([1]厂站实体!$D6="","",[1]厂站实体!$D6)</f>
        <v/>
      </c>
      <c r="G6" s="9" t="str">
        <f>IF([1]厂站实体!$N6="","",[1]厂站实体!$N6)</f>
        <v/>
      </c>
      <c r="H6" s="13" t="str">
        <f t="shared" si="0"/>
        <v/>
      </c>
    </row>
    <row r="7" spans="1:8" x14ac:dyDescent="0.15">
      <c r="A7" s="9" t="str">
        <f>IF([1]厂站实体!$A7="","",[1]厂站实体!$A7)</f>
        <v/>
      </c>
      <c r="B7" s="9" t="str">
        <f>IF([1]厂站实体!$E7="","",[1]厂站实体!$E7)</f>
        <v/>
      </c>
      <c r="C7" s="9" t="str">
        <f>IF([1]厂站实体!$Q7="","",[1]厂站实体!$Q7)</f>
        <v/>
      </c>
      <c r="D7" s="9" t="str">
        <f>IF([1]厂站实体!$C7="","",[1]厂站实体!$C7)</f>
        <v/>
      </c>
      <c r="E7" s="9" t="str">
        <f>IF([1]厂站实体!$M7="","",[1]厂站实体!$M7)</f>
        <v/>
      </c>
      <c r="F7" s="9" t="str">
        <f>IF([1]厂站实体!$D7="","",[1]厂站实体!$D7)</f>
        <v/>
      </c>
      <c r="G7" s="9" t="str">
        <f>IF([1]厂站实体!$N7="","",[1]厂站实体!$N7)</f>
        <v/>
      </c>
      <c r="H7" s="13" t="str">
        <f t="shared" si="0"/>
        <v/>
      </c>
    </row>
    <row r="8" spans="1:8" x14ac:dyDescent="0.15">
      <c r="A8" s="9" t="str">
        <f>IF([1]厂站实体!$A8="","",[1]厂站实体!$A8)</f>
        <v/>
      </c>
      <c r="B8" s="9" t="str">
        <f>IF([1]厂站实体!$E8="","",[1]厂站实体!$E8)</f>
        <v/>
      </c>
      <c r="C8" s="9" t="str">
        <f>IF([1]厂站实体!$Q8="","",[1]厂站实体!$Q8)</f>
        <v/>
      </c>
      <c r="D8" s="9" t="str">
        <f>IF([1]厂站实体!$C8="","",[1]厂站实体!$C8)</f>
        <v/>
      </c>
      <c r="E8" s="9" t="str">
        <f>IF([1]厂站实体!$M8="","",[1]厂站实体!$M8)</f>
        <v/>
      </c>
      <c r="F8" s="9" t="str">
        <f>IF([1]厂站实体!$D8="","",[1]厂站实体!$D8)</f>
        <v/>
      </c>
      <c r="G8" s="9" t="str">
        <f>IF([1]厂站实体!$N8="","",[1]厂站实体!$N8)</f>
        <v/>
      </c>
      <c r="H8" s="13" t="str">
        <f t="shared" si="0"/>
        <v/>
      </c>
    </row>
    <row r="9" spans="1:8" x14ac:dyDescent="0.15">
      <c r="A9" s="9" t="str">
        <f>IF([1]厂站实体!$A9="","",[1]厂站实体!$A9)</f>
        <v/>
      </c>
      <c r="B9" s="9" t="str">
        <f>IF([1]厂站实体!$E9="","",[1]厂站实体!$E9)</f>
        <v/>
      </c>
      <c r="C9" s="9" t="str">
        <f>IF([1]厂站实体!$Q9="","",[1]厂站实体!$Q9)</f>
        <v/>
      </c>
      <c r="D9" s="9" t="str">
        <f>IF([1]厂站实体!$C9="","",[1]厂站实体!$C9)</f>
        <v/>
      </c>
      <c r="E9" s="9" t="str">
        <f>IF([1]厂站实体!$M9="","",[1]厂站实体!$M9)</f>
        <v/>
      </c>
      <c r="F9" s="9" t="str">
        <f>IF([1]厂站实体!$D9="","",[1]厂站实体!$D9)</f>
        <v/>
      </c>
      <c r="G9" s="9" t="str">
        <f>IF([1]厂站实体!$N9="","",[1]厂站实体!$N9)</f>
        <v/>
      </c>
      <c r="H9" s="13" t="str">
        <f t="shared" si="0"/>
        <v/>
      </c>
    </row>
    <row r="10" spans="1:8" x14ac:dyDescent="0.15">
      <c r="A10" s="9" t="str">
        <f>IF([1]厂站实体!$A10="","",[1]厂站实体!$A10)</f>
        <v/>
      </c>
      <c r="B10" s="9" t="str">
        <f>IF([1]厂站实体!$E10="","",[1]厂站实体!$E10)</f>
        <v/>
      </c>
      <c r="C10" s="9" t="str">
        <f>IF([1]厂站实体!$Q10="","",[1]厂站实体!$Q10)</f>
        <v/>
      </c>
      <c r="D10" s="9" t="str">
        <f>IF([1]厂站实体!$C10="","",[1]厂站实体!$C10)</f>
        <v/>
      </c>
      <c r="E10" s="9" t="str">
        <f>IF([1]厂站实体!$M10="","",[1]厂站实体!$M10)</f>
        <v/>
      </c>
      <c r="F10" s="9" t="str">
        <f>IF([1]厂站实体!$D10="","",[1]厂站实体!$D10)</f>
        <v/>
      </c>
      <c r="G10" s="9" t="str">
        <f>IF([1]厂站实体!$N10="","",[1]厂站实体!$N10)</f>
        <v/>
      </c>
      <c r="H10" s="13" t="str">
        <f t="shared" si="0"/>
        <v/>
      </c>
    </row>
    <row r="11" spans="1:8" x14ac:dyDescent="0.15">
      <c r="A11" s="9" t="str">
        <f>IF([1]厂站实体!$A11="","",[1]厂站实体!$A11)</f>
        <v/>
      </c>
      <c r="B11" s="9" t="str">
        <f>IF([1]厂站实体!$E11="","",[1]厂站实体!$E11)</f>
        <v/>
      </c>
      <c r="C11" s="9" t="str">
        <f>IF([1]厂站实体!$Q11="","",[1]厂站实体!$Q11)</f>
        <v/>
      </c>
      <c r="D11" s="9" t="str">
        <f>IF([1]厂站实体!$C11="","",[1]厂站实体!$C11)</f>
        <v/>
      </c>
      <c r="E11" s="9" t="str">
        <f>IF([1]厂站实体!$M11="","",[1]厂站实体!$M11)</f>
        <v/>
      </c>
      <c r="F11" s="9" t="str">
        <f>IF([1]厂站实体!$D11="","",[1]厂站实体!$D11)</f>
        <v/>
      </c>
      <c r="G11" s="9" t="str">
        <f>IF([1]厂站实体!$N11="","",[1]厂站实体!$N11)</f>
        <v/>
      </c>
      <c r="H11" s="13" t="str">
        <f t="shared" si="0"/>
        <v/>
      </c>
    </row>
    <row r="12" spans="1:8" x14ac:dyDescent="0.15">
      <c r="A12" s="9" t="str">
        <f>IF([1]厂站实体!$A12="","",[1]厂站实体!$A12)</f>
        <v/>
      </c>
      <c r="B12" s="9" t="str">
        <f>IF([1]厂站实体!$E12="","",[1]厂站实体!$E12)</f>
        <v/>
      </c>
      <c r="C12" s="9" t="str">
        <f>IF([1]厂站实体!$Q12="","",[1]厂站实体!$Q12)</f>
        <v/>
      </c>
      <c r="D12" s="9" t="str">
        <f>IF([1]厂站实体!$C12="","",[1]厂站实体!$C12)</f>
        <v/>
      </c>
      <c r="E12" s="9" t="str">
        <f>IF([1]厂站实体!$M12="","",[1]厂站实体!$M12)</f>
        <v/>
      </c>
      <c r="F12" s="9" t="str">
        <f>IF([1]厂站实体!$D12="","",[1]厂站实体!$D12)</f>
        <v/>
      </c>
      <c r="G12" s="9" t="str">
        <f>IF([1]厂站实体!$N12="","",[1]厂站实体!$N12)</f>
        <v/>
      </c>
      <c r="H12" s="13" t="str">
        <f t="shared" si="0"/>
        <v/>
      </c>
    </row>
    <row r="13" spans="1:8" x14ac:dyDescent="0.15">
      <c r="A13" s="9" t="str">
        <f>IF([1]厂站实体!$A13="","",[1]厂站实体!$A13)</f>
        <v/>
      </c>
      <c r="B13" s="9" t="str">
        <f>IF([1]厂站实体!$E13="","",[1]厂站实体!$E13)</f>
        <v/>
      </c>
      <c r="C13" s="9" t="str">
        <f>IF([1]厂站实体!$Q13="","",[1]厂站实体!$Q13)</f>
        <v/>
      </c>
      <c r="D13" s="9" t="str">
        <f>IF([1]厂站实体!$C13="","",[1]厂站实体!$C13)</f>
        <v/>
      </c>
      <c r="E13" s="9" t="str">
        <f>IF([1]厂站实体!$M13="","",[1]厂站实体!$M13)</f>
        <v/>
      </c>
      <c r="F13" s="9" t="str">
        <f>IF([1]厂站实体!$D13="","",[1]厂站实体!$D13)</f>
        <v/>
      </c>
      <c r="G13" s="9" t="str">
        <f>IF([1]厂站实体!$N13="","",[1]厂站实体!$N13)</f>
        <v/>
      </c>
      <c r="H13" s="13" t="str">
        <f t="shared" si="0"/>
        <v/>
      </c>
    </row>
    <row r="14" spans="1:8" x14ac:dyDescent="0.15">
      <c r="A14" s="9" t="str">
        <f>IF([1]厂站实体!$A14="","",[1]厂站实体!$A14)</f>
        <v/>
      </c>
      <c r="B14" s="9" t="str">
        <f>IF([1]厂站实体!$E14="","",[1]厂站实体!$E14)</f>
        <v/>
      </c>
      <c r="C14" s="9" t="str">
        <f>IF([1]厂站实体!$Q14="","",[1]厂站实体!$Q14)</f>
        <v/>
      </c>
      <c r="D14" s="9" t="str">
        <f>IF([1]厂站实体!$C14="","",[1]厂站实体!$C14)</f>
        <v/>
      </c>
      <c r="E14" s="9" t="str">
        <f>IF([1]厂站实体!$M14="","",[1]厂站实体!$M14)</f>
        <v/>
      </c>
      <c r="F14" s="9" t="str">
        <f>IF([1]厂站实体!$D14="","",[1]厂站实体!$D14)</f>
        <v/>
      </c>
      <c r="G14" s="9" t="str">
        <f>IF([1]厂站实体!$N14="","",[1]厂站实体!$N14)</f>
        <v/>
      </c>
      <c r="H14" s="13" t="str">
        <f t="shared" si="0"/>
        <v/>
      </c>
    </row>
    <row r="15" spans="1:8" x14ac:dyDescent="0.15">
      <c r="A15" s="9" t="str">
        <f>IF([1]厂站实体!$A15="","",[1]厂站实体!$A15)</f>
        <v/>
      </c>
      <c r="B15" s="9" t="str">
        <f>IF([1]厂站实体!$E15="","",[1]厂站实体!$E15)</f>
        <v/>
      </c>
      <c r="C15" s="9" t="str">
        <f>IF([1]厂站实体!$Q15="","",[1]厂站实体!$Q15)</f>
        <v/>
      </c>
      <c r="D15" s="9" t="str">
        <f>IF([1]厂站实体!$C15="","",[1]厂站实体!$C15)</f>
        <v/>
      </c>
      <c r="E15" s="9" t="str">
        <f>IF([1]厂站实体!$M15="","",[1]厂站实体!$M15)</f>
        <v/>
      </c>
      <c r="F15" s="9" t="str">
        <f>IF([1]厂站实体!$D15="","",[1]厂站实体!$D15)</f>
        <v/>
      </c>
      <c r="G15" s="9" t="str">
        <f>IF([1]厂站实体!$N15="","",[1]厂站实体!$N15)</f>
        <v/>
      </c>
      <c r="H15" s="13" t="str">
        <f t="shared" si="0"/>
        <v/>
      </c>
    </row>
    <row r="16" spans="1:8" x14ac:dyDescent="0.15">
      <c r="A16" s="9" t="str">
        <f>IF([1]厂站实体!$A16="","",[1]厂站实体!$A16)</f>
        <v/>
      </c>
      <c r="B16" s="9" t="str">
        <f>IF([1]厂站实体!$E16="","",[1]厂站实体!$E16)</f>
        <v/>
      </c>
      <c r="C16" s="9" t="str">
        <f>IF([1]厂站实体!$Q16="","",[1]厂站实体!$Q16)</f>
        <v/>
      </c>
      <c r="D16" s="9" t="str">
        <f>IF([1]厂站实体!$C16="","",[1]厂站实体!$C16)</f>
        <v/>
      </c>
      <c r="E16" s="9" t="str">
        <f>IF([1]厂站实体!$M16="","",[1]厂站实体!$M16)</f>
        <v/>
      </c>
      <c r="F16" s="9" t="str">
        <f>IF([1]厂站实体!$D16="","",[1]厂站实体!$D16)</f>
        <v/>
      </c>
      <c r="G16" s="9" t="str">
        <f>IF([1]厂站实体!$N16="","",[1]厂站实体!$N16)</f>
        <v/>
      </c>
      <c r="H16" s="13" t="str">
        <f t="shared" si="0"/>
        <v/>
      </c>
    </row>
    <row r="17" spans="1:8" x14ac:dyDescent="0.15">
      <c r="A17" s="9" t="str">
        <f>IF([1]厂站实体!$A17="","",[1]厂站实体!$A17)</f>
        <v/>
      </c>
      <c r="B17" s="9" t="str">
        <f>IF([1]厂站实体!$E17="","",[1]厂站实体!$E17)</f>
        <v/>
      </c>
      <c r="C17" s="9" t="str">
        <f>IF([1]厂站实体!$Q17="","",[1]厂站实体!$Q17)</f>
        <v/>
      </c>
      <c r="D17" s="9" t="str">
        <f>IF([1]厂站实体!$C17="","",[1]厂站实体!$C17)</f>
        <v/>
      </c>
      <c r="E17" s="9" t="str">
        <f>IF([1]厂站实体!$M17="","",[1]厂站实体!$M17)</f>
        <v/>
      </c>
      <c r="F17" s="9" t="str">
        <f>IF([1]厂站实体!$D17="","",[1]厂站实体!$D17)</f>
        <v/>
      </c>
      <c r="G17" s="9" t="str">
        <f>IF([1]厂站实体!$N17="","",[1]厂站实体!$N17)</f>
        <v/>
      </c>
      <c r="H17" s="13" t="str">
        <f t="shared" si="0"/>
        <v/>
      </c>
    </row>
    <row r="18" spans="1:8" x14ac:dyDescent="0.15">
      <c r="A18" s="9" t="str">
        <f>IF([1]厂站实体!$A18="","",[1]厂站实体!$A18)</f>
        <v/>
      </c>
      <c r="B18" s="9" t="str">
        <f>IF([1]厂站实体!$E18="","",[1]厂站实体!$E18)</f>
        <v/>
      </c>
      <c r="C18" s="9" t="str">
        <f>IF([1]厂站实体!$Q18="","",[1]厂站实体!$Q18)</f>
        <v/>
      </c>
      <c r="D18" s="9" t="str">
        <f>IF([1]厂站实体!$C18="","",[1]厂站实体!$C18)</f>
        <v/>
      </c>
      <c r="E18" s="9" t="str">
        <f>IF([1]厂站实体!$M18="","",[1]厂站实体!$M18)</f>
        <v/>
      </c>
      <c r="F18" s="9" t="str">
        <f>IF([1]厂站实体!$D18="","",[1]厂站实体!$D18)</f>
        <v/>
      </c>
      <c r="G18" s="9" t="str">
        <f>IF([1]厂站实体!$N18="","",[1]厂站实体!$N18)</f>
        <v/>
      </c>
      <c r="H18" s="13" t="str">
        <f t="shared" si="0"/>
        <v/>
      </c>
    </row>
    <row r="19" spans="1:8" x14ac:dyDescent="0.15">
      <c r="A19" s="9" t="str">
        <f>IF([1]厂站实体!$A19="","",[1]厂站实体!$A19)</f>
        <v/>
      </c>
      <c r="B19" s="9" t="str">
        <f>IF([1]厂站实体!$E19="","",[1]厂站实体!$E19)</f>
        <v/>
      </c>
      <c r="C19" s="9" t="str">
        <f>IF([1]厂站实体!$Q19="","",[1]厂站实体!$Q19)</f>
        <v/>
      </c>
      <c r="D19" s="9" t="str">
        <f>IF([1]厂站实体!$C19="","",[1]厂站实体!$C19)</f>
        <v/>
      </c>
      <c r="E19" s="9" t="str">
        <f>IF([1]厂站实体!$M19="","",[1]厂站实体!$M19)</f>
        <v/>
      </c>
      <c r="F19" s="9" t="str">
        <f>IF([1]厂站实体!$D19="","",[1]厂站实体!$D19)</f>
        <v/>
      </c>
      <c r="G19" s="9" t="str">
        <f>IF([1]厂站实体!$N19="","",[1]厂站实体!$N19)</f>
        <v/>
      </c>
      <c r="H19" s="13" t="str">
        <f t="shared" si="0"/>
        <v/>
      </c>
    </row>
    <row r="20" spans="1:8" x14ac:dyDescent="0.15">
      <c r="A20" s="9" t="str">
        <f>IF([1]厂站实体!$A20="","",[1]厂站实体!$A20)</f>
        <v/>
      </c>
      <c r="B20" s="9" t="str">
        <f>IF([1]厂站实体!$E20="","",[1]厂站实体!$E20)</f>
        <v/>
      </c>
      <c r="C20" s="9" t="str">
        <f>IF([1]厂站实体!$Q20="","",[1]厂站实体!$Q20)</f>
        <v/>
      </c>
      <c r="D20" s="9" t="str">
        <f>IF([1]厂站实体!$C20="","",[1]厂站实体!$C20)</f>
        <v/>
      </c>
      <c r="E20" s="9" t="str">
        <f>IF([1]厂站实体!$M20="","",[1]厂站实体!$M20)</f>
        <v/>
      </c>
      <c r="F20" s="9" t="str">
        <f>IF([1]厂站实体!$D20="","",[1]厂站实体!$D20)</f>
        <v/>
      </c>
      <c r="G20" s="9" t="str">
        <f>IF([1]厂站实体!$N20="","",[1]厂站实体!$N20)</f>
        <v/>
      </c>
      <c r="H20" s="13" t="str">
        <f t="shared" si="0"/>
        <v/>
      </c>
    </row>
    <row r="21" spans="1:8" x14ac:dyDescent="0.15">
      <c r="A21" s="9" t="str">
        <f>IF([1]厂站实体!$A21="","",[1]厂站实体!$A21)</f>
        <v/>
      </c>
      <c r="B21" s="9" t="str">
        <f>IF([1]厂站实体!$E21="","",[1]厂站实体!$E21)</f>
        <v/>
      </c>
      <c r="C21" s="9" t="str">
        <f>IF([1]厂站实体!$Q21="","",[1]厂站实体!$Q21)</f>
        <v/>
      </c>
      <c r="D21" s="9" t="str">
        <f>IF([1]厂站实体!$C21="","",[1]厂站实体!$C21)</f>
        <v/>
      </c>
      <c r="E21" s="9" t="str">
        <f>IF([1]厂站实体!$M21="","",[1]厂站实体!$M21)</f>
        <v/>
      </c>
      <c r="F21" s="9" t="str">
        <f>IF([1]厂站实体!$D21="","",[1]厂站实体!$D21)</f>
        <v/>
      </c>
      <c r="G21" s="9" t="str">
        <f>IF([1]厂站实体!$N21="","",[1]厂站实体!$N21)</f>
        <v/>
      </c>
      <c r="H21" s="13" t="str">
        <f t="shared" si="0"/>
        <v/>
      </c>
    </row>
    <row r="22" spans="1:8" x14ac:dyDescent="0.15">
      <c r="A22" s="9" t="str">
        <f>IF([1]厂站实体!$A22="","",[1]厂站实体!$A22)</f>
        <v/>
      </c>
      <c r="B22" s="9" t="str">
        <f>IF([1]厂站实体!$E22="","",[1]厂站实体!$E22)</f>
        <v/>
      </c>
      <c r="C22" s="9" t="str">
        <f>IF([1]厂站实体!$Q22="","",[1]厂站实体!$Q22)</f>
        <v/>
      </c>
      <c r="D22" s="9" t="str">
        <f>IF([1]厂站实体!$C22="","",[1]厂站实体!$C22)</f>
        <v/>
      </c>
      <c r="E22" s="9" t="str">
        <f>IF([1]厂站实体!$M22="","",[1]厂站实体!$M22)</f>
        <v/>
      </c>
      <c r="F22" s="9" t="str">
        <f>IF([1]厂站实体!$D22="","",[1]厂站实体!$D22)</f>
        <v/>
      </c>
      <c r="G22" s="9" t="str">
        <f>IF([1]厂站实体!$N22="","",[1]厂站实体!$N22)</f>
        <v/>
      </c>
      <c r="H22" s="13" t="str">
        <f t="shared" si="0"/>
        <v/>
      </c>
    </row>
    <row r="23" spans="1:8" x14ac:dyDescent="0.15">
      <c r="A23" s="9" t="str">
        <f>IF([1]厂站实体!$A23="","",[1]厂站实体!$A23)</f>
        <v/>
      </c>
      <c r="B23" s="9" t="str">
        <f>IF([1]厂站实体!$E23="","",[1]厂站实体!$E23)</f>
        <v/>
      </c>
      <c r="C23" s="9" t="str">
        <f>IF([1]厂站实体!$Q23="","",[1]厂站实体!$Q23)</f>
        <v/>
      </c>
      <c r="D23" s="9" t="str">
        <f>IF([1]厂站实体!$C23="","",[1]厂站实体!$C23)</f>
        <v/>
      </c>
      <c r="E23" s="9" t="str">
        <f>IF([1]厂站实体!$M23="","",[1]厂站实体!$M23)</f>
        <v/>
      </c>
      <c r="F23" s="9" t="str">
        <f>IF([1]厂站实体!$D23="","",[1]厂站实体!$D23)</f>
        <v/>
      </c>
      <c r="G23" s="9" t="str">
        <f>IF([1]厂站实体!$N23="","",[1]厂站实体!$N23)</f>
        <v/>
      </c>
      <c r="H23" s="13" t="str">
        <f t="shared" si="0"/>
        <v/>
      </c>
    </row>
    <row r="24" spans="1:8" x14ac:dyDescent="0.15">
      <c r="A24" s="9" t="str">
        <f>IF([1]厂站实体!$A24="","",[1]厂站实体!$A24)</f>
        <v/>
      </c>
      <c r="B24" s="9" t="str">
        <f>IF([1]厂站实体!$E24="","",[1]厂站实体!$E24)</f>
        <v/>
      </c>
      <c r="C24" s="9" t="str">
        <f>IF([1]厂站实体!$Q24="","",[1]厂站实体!$Q24)</f>
        <v/>
      </c>
      <c r="D24" s="9" t="str">
        <f>IF([1]厂站实体!$C24="","",[1]厂站实体!$C24)</f>
        <v/>
      </c>
      <c r="E24" s="9" t="str">
        <f>IF([1]厂站实体!$M24="","",[1]厂站实体!$M24)</f>
        <v/>
      </c>
      <c r="F24" s="9" t="str">
        <f>IF([1]厂站实体!$D24="","",[1]厂站实体!$D24)</f>
        <v/>
      </c>
      <c r="G24" s="9" t="str">
        <f>IF([1]厂站实体!$N24="","",[1]厂站实体!$N24)</f>
        <v/>
      </c>
      <c r="H24" s="13" t="str">
        <f t="shared" si="0"/>
        <v/>
      </c>
    </row>
    <row r="25" spans="1:8" x14ac:dyDescent="0.15">
      <c r="A25" s="9" t="str">
        <f>IF([1]厂站实体!$A25="","",[1]厂站实体!$A25)</f>
        <v/>
      </c>
      <c r="B25" s="9" t="str">
        <f>IF([1]厂站实体!$E25="","",[1]厂站实体!$E25)</f>
        <v/>
      </c>
      <c r="C25" s="9" t="str">
        <f>IF([1]厂站实体!$Q25="","",[1]厂站实体!$Q25)</f>
        <v/>
      </c>
      <c r="D25" s="9" t="str">
        <f>IF([1]厂站实体!$C25="","",[1]厂站实体!$C25)</f>
        <v/>
      </c>
      <c r="E25" s="9" t="str">
        <f>IF([1]厂站实体!$M25="","",[1]厂站实体!$M25)</f>
        <v/>
      </c>
      <c r="F25" s="9" t="str">
        <f>IF([1]厂站实体!$D25="","",[1]厂站实体!$D25)</f>
        <v/>
      </c>
      <c r="G25" s="9" t="str">
        <f>IF([1]厂站实体!$N25="","",[1]厂站实体!$N25)</f>
        <v/>
      </c>
      <c r="H25" s="13" t="str">
        <f t="shared" si="0"/>
        <v/>
      </c>
    </row>
    <row r="26" spans="1:8" x14ac:dyDescent="0.15">
      <c r="A26" s="9" t="str">
        <f>IF([1]厂站实体!$A26="","",[1]厂站实体!$A26)</f>
        <v/>
      </c>
      <c r="B26" s="9" t="str">
        <f>IF([1]厂站实体!$E26="","",[1]厂站实体!$E26)</f>
        <v/>
      </c>
      <c r="C26" s="9" t="str">
        <f>IF([1]厂站实体!$Q26="","",[1]厂站实体!$Q26)</f>
        <v/>
      </c>
      <c r="D26" s="9" t="str">
        <f>IF([1]厂站实体!$C26="","",[1]厂站实体!$C26)</f>
        <v/>
      </c>
      <c r="E26" s="9" t="str">
        <f>IF([1]厂站实体!$M26="","",[1]厂站实体!$M26)</f>
        <v/>
      </c>
      <c r="F26" s="9" t="str">
        <f>IF([1]厂站实体!$D26="","",[1]厂站实体!$D26)</f>
        <v/>
      </c>
      <c r="G26" s="9" t="str">
        <f>IF([1]厂站实体!$N26="","",[1]厂站实体!$N26)</f>
        <v/>
      </c>
      <c r="H26" s="13" t="str">
        <f t="shared" si="0"/>
        <v/>
      </c>
    </row>
    <row r="27" spans="1:8" x14ac:dyDescent="0.15">
      <c r="A27" s="9" t="str">
        <f>IF([1]厂站实体!$A27="","",[1]厂站实体!$A27)</f>
        <v/>
      </c>
      <c r="B27" s="9" t="str">
        <f>IF([1]厂站实体!$E27="","",[1]厂站实体!$E27)</f>
        <v/>
      </c>
      <c r="C27" s="9" t="str">
        <f>IF([1]厂站实体!$Q27="","",[1]厂站实体!$Q27)</f>
        <v/>
      </c>
      <c r="D27" s="9" t="str">
        <f>IF([1]厂站实体!$C27="","",[1]厂站实体!$C27)</f>
        <v/>
      </c>
      <c r="E27" s="9" t="str">
        <f>IF([1]厂站实体!$M27="","",[1]厂站实体!$M27)</f>
        <v/>
      </c>
      <c r="F27" s="9" t="str">
        <f>IF([1]厂站实体!$D27="","",[1]厂站实体!$D27)</f>
        <v/>
      </c>
      <c r="G27" s="9" t="str">
        <f>IF([1]厂站实体!$N27="","",[1]厂站实体!$N27)</f>
        <v/>
      </c>
      <c r="H27" s="13" t="str">
        <f t="shared" si="0"/>
        <v/>
      </c>
    </row>
    <row r="28" spans="1:8" x14ac:dyDescent="0.15">
      <c r="A28" s="9" t="str">
        <f>IF([1]厂站实体!$A28="","",[1]厂站实体!$A28)</f>
        <v/>
      </c>
      <c r="B28" s="9" t="str">
        <f>IF([1]厂站实体!$E28="","",[1]厂站实体!$E28)</f>
        <v/>
      </c>
      <c r="C28" s="9" t="str">
        <f>IF([1]厂站实体!$Q28="","",[1]厂站实体!$Q28)</f>
        <v/>
      </c>
      <c r="D28" s="9" t="str">
        <f>IF([1]厂站实体!$C28="","",[1]厂站实体!$C28)</f>
        <v/>
      </c>
      <c r="E28" s="9" t="str">
        <f>IF([1]厂站实体!$M28="","",[1]厂站实体!$M28)</f>
        <v/>
      </c>
      <c r="F28" s="9" t="str">
        <f>IF([1]厂站实体!$D28="","",[1]厂站实体!$D28)</f>
        <v/>
      </c>
      <c r="G28" s="9" t="str">
        <f>IF([1]厂站实体!$N28="","",[1]厂站实体!$N28)</f>
        <v/>
      </c>
      <c r="H28" s="13" t="str">
        <f t="shared" si="0"/>
        <v/>
      </c>
    </row>
    <row r="29" spans="1:8" x14ac:dyDescent="0.15">
      <c r="A29" s="9" t="str">
        <f>IF([1]厂站实体!$A29="","",[1]厂站实体!$A29)</f>
        <v/>
      </c>
      <c r="B29" s="9" t="str">
        <f>IF([1]厂站实体!$E29="","",[1]厂站实体!$E29)</f>
        <v/>
      </c>
      <c r="C29" s="9" t="str">
        <f>IF([1]厂站实体!$Q29="","",[1]厂站实体!$Q29)</f>
        <v/>
      </c>
      <c r="D29" s="9" t="str">
        <f>IF([1]厂站实体!$C29="","",[1]厂站实体!$C29)</f>
        <v/>
      </c>
      <c r="E29" s="9" t="str">
        <f>IF([1]厂站实体!$M29="","",[1]厂站实体!$M29)</f>
        <v/>
      </c>
      <c r="F29" s="9" t="str">
        <f>IF([1]厂站实体!$D29="","",[1]厂站实体!$D29)</f>
        <v/>
      </c>
      <c r="G29" s="9" t="str">
        <f>IF([1]厂站实体!$N29="","",[1]厂站实体!$N29)</f>
        <v/>
      </c>
      <c r="H29" s="13" t="str">
        <f t="shared" si="0"/>
        <v/>
      </c>
    </row>
    <row r="30" spans="1:8" x14ac:dyDescent="0.15">
      <c r="A30" s="9" t="str">
        <f>IF([1]厂站实体!$A30="","",[1]厂站实体!$A30)</f>
        <v/>
      </c>
      <c r="B30" s="9" t="str">
        <f>IF([1]厂站实体!$E30="","",[1]厂站实体!$E30)</f>
        <v/>
      </c>
      <c r="C30" s="9" t="str">
        <f>IF([1]厂站实体!$Q30="","",[1]厂站实体!$Q30)</f>
        <v/>
      </c>
      <c r="D30" s="9" t="str">
        <f>IF([1]厂站实体!$C30="","",[1]厂站实体!$C30)</f>
        <v/>
      </c>
      <c r="E30" s="9" t="str">
        <f>IF([1]厂站实体!$M30="","",[1]厂站实体!$M30)</f>
        <v/>
      </c>
      <c r="F30" s="9" t="str">
        <f>IF([1]厂站实体!$D30="","",[1]厂站实体!$D30)</f>
        <v/>
      </c>
      <c r="G30" s="9" t="str">
        <f>IF([1]厂站实体!$N30="","",[1]厂站实体!$N30)</f>
        <v/>
      </c>
      <c r="H30" s="13" t="str">
        <f t="shared" si="0"/>
        <v/>
      </c>
    </row>
    <row r="31" spans="1:8" x14ac:dyDescent="0.15">
      <c r="A31" s="9" t="str">
        <f>IF([1]厂站实体!$A31="","",[1]厂站实体!$A31)</f>
        <v/>
      </c>
      <c r="B31" s="9" t="str">
        <f>IF([1]厂站实体!$E31="","",[1]厂站实体!$E31)</f>
        <v/>
      </c>
      <c r="C31" s="9" t="str">
        <f>IF([1]厂站实体!$Q31="","",[1]厂站实体!$Q31)</f>
        <v/>
      </c>
      <c r="D31" s="9" t="str">
        <f>IF([1]厂站实体!$C31="","",[1]厂站实体!$C31)</f>
        <v/>
      </c>
      <c r="E31" s="9" t="str">
        <f>IF([1]厂站实体!$M31="","",[1]厂站实体!$M31)</f>
        <v/>
      </c>
      <c r="F31" s="9" t="str">
        <f>IF([1]厂站实体!$D31="","",[1]厂站实体!$D31)</f>
        <v/>
      </c>
      <c r="G31" s="9" t="str">
        <f>IF([1]厂站实体!$N31="","",[1]厂站实体!$N31)</f>
        <v/>
      </c>
      <c r="H31" s="13" t="str">
        <f t="shared" si="0"/>
        <v/>
      </c>
    </row>
    <row r="32" spans="1:8" x14ac:dyDescent="0.15">
      <c r="A32" s="9" t="str">
        <f>IF([1]厂站实体!$A32="","",[1]厂站实体!$A32)</f>
        <v/>
      </c>
      <c r="B32" s="9" t="str">
        <f>IF([1]厂站实体!$E32="","",[1]厂站实体!$E32)</f>
        <v/>
      </c>
      <c r="C32" s="9" t="str">
        <f>IF([1]厂站实体!$Q32="","",[1]厂站实体!$Q32)</f>
        <v/>
      </c>
      <c r="D32" s="9" t="str">
        <f>IF([1]厂站实体!$C32="","",[1]厂站实体!$C32)</f>
        <v/>
      </c>
      <c r="E32" s="9" t="str">
        <f>IF([1]厂站实体!$M32="","",[1]厂站实体!$M32)</f>
        <v/>
      </c>
      <c r="F32" s="9" t="str">
        <f>IF([1]厂站实体!$D32="","",[1]厂站实体!$D32)</f>
        <v/>
      </c>
      <c r="G32" s="9" t="str">
        <f>IF([1]厂站实体!$N32="","",[1]厂站实体!$N32)</f>
        <v/>
      </c>
      <c r="H32" s="13" t="str">
        <f t="shared" si="0"/>
        <v/>
      </c>
    </row>
    <row r="33" spans="1:8" x14ac:dyDescent="0.15">
      <c r="A33" s="9" t="str">
        <f>IF([1]厂站实体!$A33="","",[1]厂站实体!$A33)</f>
        <v/>
      </c>
      <c r="B33" s="9" t="str">
        <f>IF([1]厂站实体!$E33="","",[1]厂站实体!$E33)</f>
        <v/>
      </c>
      <c r="C33" s="9" t="str">
        <f>IF([1]厂站实体!$Q33="","",[1]厂站实体!$Q33)</f>
        <v/>
      </c>
      <c r="D33" s="9" t="str">
        <f>IF([1]厂站实体!$C33="","",[1]厂站实体!$C33)</f>
        <v/>
      </c>
      <c r="E33" s="9" t="str">
        <f>IF([1]厂站实体!$M33="","",[1]厂站实体!$M33)</f>
        <v/>
      </c>
      <c r="F33" s="9" t="str">
        <f>IF([1]厂站实体!$D33="","",[1]厂站实体!$D33)</f>
        <v/>
      </c>
      <c r="G33" s="9" t="str">
        <f>IF([1]厂站实体!$N33="","",[1]厂站实体!$N33)</f>
        <v/>
      </c>
      <c r="H33" s="13" t="str">
        <f t="shared" si="0"/>
        <v/>
      </c>
    </row>
    <row r="34" spans="1:8" x14ac:dyDescent="0.15">
      <c r="A34" s="9" t="str">
        <f>IF([1]厂站实体!$A34="","",[1]厂站实体!$A34)</f>
        <v/>
      </c>
      <c r="B34" s="9" t="str">
        <f>IF([1]厂站实体!$E34="","",[1]厂站实体!$E34)</f>
        <v/>
      </c>
      <c r="C34" s="9" t="str">
        <f>IF([1]厂站实体!$Q34="","",[1]厂站实体!$Q34)</f>
        <v/>
      </c>
      <c r="D34" s="9" t="str">
        <f>IF([1]厂站实体!$C34="","",[1]厂站实体!$C34)</f>
        <v/>
      </c>
      <c r="E34" s="9" t="str">
        <f>IF([1]厂站实体!$M34="","",[1]厂站实体!$M34)</f>
        <v/>
      </c>
      <c r="F34" s="9" t="str">
        <f>IF([1]厂站实体!$D34="","",[1]厂站实体!$D34)</f>
        <v/>
      </c>
      <c r="G34" s="9" t="str">
        <f>IF([1]厂站实体!$N34="","",[1]厂站实体!$N34)</f>
        <v/>
      </c>
      <c r="H34" s="13" t="str">
        <f t="shared" si="0"/>
        <v/>
      </c>
    </row>
    <row r="35" spans="1:8" x14ac:dyDescent="0.15">
      <c r="A35" s="9" t="str">
        <f>IF([1]厂站实体!$A35="","",[1]厂站实体!$A35)</f>
        <v/>
      </c>
      <c r="B35" s="9" t="str">
        <f>IF([1]厂站实体!$E35="","",[1]厂站实体!$E35)</f>
        <v/>
      </c>
      <c r="C35" s="9" t="str">
        <f>IF([1]厂站实体!$Q35="","",[1]厂站实体!$Q35)</f>
        <v/>
      </c>
      <c r="D35" s="9" t="str">
        <f>IF([1]厂站实体!$C35="","",[1]厂站实体!$C35)</f>
        <v/>
      </c>
      <c r="E35" s="9" t="str">
        <f>IF([1]厂站实体!$M35="","",[1]厂站实体!$M35)</f>
        <v/>
      </c>
      <c r="F35" s="9" t="str">
        <f>IF([1]厂站实体!$D35="","",[1]厂站实体!$D35)</f>
        <v/>
      </c>
      <c r="G35" s="9" t="str">
        <f>IF([1]厂站实体!$N35="","",[1]厂站实体!$N35)</f>
        <v/>
      </c>
      <c r="H35" s="13" t="str">
        <f t="shared" si="0"/>
        <v/>
      </c>
    </row>
    <row r="36" spans="1:8" x14ac:dyDescent="0.15">
      <c r="A36" s="9" t="str">
        <f>IF([1]厂站实体!$A36="","",[1]厂站实体!$A36)</f>
        <v/>
      </c>
      <c r="B36" s="9" t="str">
        <f>IF([1]厂站实体!$E36="","",[1]厂站实体!$E36)</f>
        <v/>
      </c>
      <c r="C36" s="9" t="str">
        <f>IF([1]厂站实体!$Q36="","",[1]厂站实体!$Q36)</f>
        <v/>
      </c>
      <c r="D36" s="9" t="str">
        <f>IF([1]厂站实体!$C36="","",[1]厂站实体!$C36)</f>
        <v/>
      </c>
      <c r="E36" s="9" t="str">
        <f>IF([1]厂站实体!$M36="","",[1]厂站实体!$M36)</f>
        <v/>
      </c>
      <c r="F36" s="9" t="str">
        <f>IF([1]厂站实体!$D36="","",[1]厂站实体!$D36)</f>
        <v/>
      </c>
      <c r="G36" s="9" t="str">
        <f>IF([1]厂站实体!$N36="","",[1]厂站实体!$N36)</f>
        <v/>
      </c>
      <c r="H36" s="13" t="str">
        <f t="shared" si="0"/>
        <v/>
      </c>
    </row>
    <row r="37" spans="1:8" x14ac:dyDescent="0.15">
      <c r="A37" s="9" t="str">
        <f>IF([1]厂站实体!$A37="","",[1]厂站实体!$A37)</f>
        <v/>
      </c>
      <c r="B37" s="9" t="str">
        <f>IF([1]厂站实体!$E37="","",[1]厂站实体!$E37)</f>
        <v/>
      </c>
      <c r="C37" s="9" t="str">
        <f>IF([1]厂站实体!$Q37="","",[1]厂站实体!$Q37)</f>
        <v/>
      </c>
      <c r="D37" s="9" t="str">
        <f>IF([1]厂站实体!$C37="","",[1]厂站实体!$C37)</f>
        <v/>
      </c>
      <c r="E37" s="9" t="str">
        <f>IF([1]厂站实体!$M37="","",[1]厂站实体!$M37)</f>
        <v/>
      </c>
      <c r="F37" s="9" t="str">
        <f>IF([1]厂站实体!$D37="","",[1]厂站实体!$D37)</f>
        <v/>
      </c>
      <c r="G37" s="9" t="str">
        <f>IF([1]厂站实体!$N37="","",[1]厂站实体!$N37)</f>
        <v/>
      </c>
      <c r="H37" s="13" t="str">
        <f t="shared" si="0"/>
        <v/>
      </c>
    </row>
    <row r="38" spans="1:8" x14ac:dyDescent="0.15">
      <c r="A38" s="9" t="str">
        <f>IF([1]厂站实体!$A38="","",[1]厂站实体!$A38)</f>
        <v/>
      </c>
      <c r="B38" s="9" t="str">
        <f>IF([1]厂站实体!$E38="","",[1]厂站实体!$E38)</f>
        <v/>
      </c>
      <c r="C38" s="9" t="str">
        <f>IF([1]厂站实体!$Q38="","",[1]厂站实体!$Q38)</f>
        <v/>
      </c>
      <c r="D38" s="9" t="str">
        <f>IF([1]厂站实体!$C38="","",[1]厂站实体!$C38)</f>
        <v/>
      </c>
      <c r="E38" s="9" t="str">
        <f>IF([1]厂站实体!$M38="","",[1]厂站实体!$M38)</f>
        <v/>
      </c>
      <c r="F38" s="9" t="str">
        <f>IF([1]厂站实体!$D38="","",[1]厂站实体!$D38)</f>
        <v/>
      </c>
      <c r="G38" s="9" t="str">
        <f>IF([1]厂站实体!$N38="","",[1]厂站实体!$N38)</f>
        <v/>
      </c>
      <c r="H38" s="13" t="str">
        <f t="shared" si="0"/>
        <v/>
      </c>
    </row>
    <row r="39" spans="1:8" x14ac:dyDescent="0.15">
      <c r="A39" s="9" t="str">
        <f>IF([1]厂站实体!$A39="","",[1]厂站实体!$A39)</f>
        <v/>
      </c>
      <c r="B39" s="9" t="str">
        <f>IF([1]厂站实体!$E39="","",[1]厂站实体!$E39)</f>
        <v/>
      </c>
      <c r="C39" s="9" t="str">
        <f>IF([1]厂站实体!$Q39="","",[1]厂站实体!$Q39)</f>
        <v/>
      </c>
      <c r="D39" s="9" t="str">
        <f>IF([1]厂站实体!$C39="","",[1]厂站实体!$C39)</f>
        <v/>
      </c>
      <c r="E39" s="9" t="str">
        <f>IF([1]厂站实体!$M39="","",[1]厂站实体!$M39)</f>
        <v/>
      </c>
      <c r="F39" s="9" t="str">
        <f>IF([1]厂站实体!$D39="","",[1]厂站实体!$D39)</f>
        <v/>
      </c>
      <c r="G39" s="9" t="str">
        <f>IF([1]厂站实体!$N39="","",[1]厂站实体!$N39)</f>
        <v/>
      </c>
      <c r="H39" s="13" t="str">
        <f t="shared" si="0"/>
        <v/>
      </c>
    </row>
    <row r="40" spans="1:8" x14ac:dyDescent="0.15">
      <c r="A40" s="9" t="str">
        <f>IF([1]厂站实体!$A40="","",[1]厂站实体!$A40)</f>
        <v/>
      </c>
      <c r="B40" s="9" t="str">
        <f>IF([1]厂站实体!$E40="","",[1]厂站实体!$E40)</f>
        <v/>
      </c>
      <c r="C40" s="9" t="str">
        <f>IF([1]厂站实体!$Q40="","",[1]厂站实体!$Q40)</f>
        <v/>
      </c>
      <c r="D40" s="9" t="str">
        <f>IF([1]厂站实体!$C40="","",[1]厂站实体!$C40)</f>
        <v/>
      </c>
      <c r="E40" s="9" t="str">
        <f>IF([1]厂站实体!$M40="","",[1]厂站实体!$M40)</f>
        <v/>
      </c>
      <c r="F40" s="9" t="str">
        <f>IF([1]厂站实体!$D40="","",[1]厂站实体!$D40)</f>
        <v/>
      </c>
      <c r="G40" s="9" t="str">
        <f>IF([1]厂站实体!$N40="","",[1]厂站实体!$N40)</f>
        <v/>
      </c>
      <c r="H40" s="13" t="str">
        <f t="shared" si="0"/>
        <v/>
      </c>
    </row>
    <row r="41" spans="1:8" x14ac:dyDescent="0.15">
      <c r="A41" s="9" t="str">
        <f>IF([1]厂站实体!$A41="","",[1]厂站实体!$A41)</f>
        <v/>
      </c>
      <c r="B41" s="9" t="str">
        <f>IF([1]厂站实体!$E41="","",[1]厂站实体!$E41)</f>
        <v/>
      </c>
      <c r="C41" s="9" t="str">
        <f>IF([1]厂站实体!$Q41="","",[1]厂站实体!$Q41)</f>
        <v/>
      </c>
      <c r="D41" s="9" t="str">
        <f>IF([1]厂站实体!$C41="","",[1]厂站实体!$C41)</f>
        <v/>
      </c>
      <c r="E41" s="9" t="str">
        <f>IF([1]厂站实体!$M41="","",[1]厂站实体!$M41)</f>
        <v/>
      </c>
      <c r="F41" s="9" t="str">
        <f>IF([1]厂站实体!$D41="","",[1]厂站实体!$D41)</f>
        <v/>
      </c>
      <c r="G41" s="9" t="str">
        <f>IF([1]厂站实体!$N41="","",[1]厂站实体!$N41)</f>
        <v/>
      </c>
      <c r="H41" s="13" t="str">
        <f t="shared" si="0"/>
        <v/>
      </c>
    </row>
    <row r="42" spans="1:8" x14ac:dyDescent="0.15">
      <c r="A42" s="9" t="str">
        <f>IF([1]厂站实体!$A42="","",[1]厂站实体!$A42)</f>
        <v/>
      </c>
      <c r="B42" s="9" t="str">
        <f>IF([1]厂站实体!$E42="","",[1]厂站实体!$E42)</f>
        <v/>
      </c>
      <c r="C42" s="9" t="str">
        <f>IF([1]厂站实体!$Q42="","",[1]厂站实体!$Q42)</f>
        <v/>
      </c>
      <c r="D42" s="9" t="str">
        <f>IF([1]厂站实体!$C42="","",[1]厂站实体!$C42)</f>
        <v/>
      </c>
      <c r="E42" s="9" t="str">
        <f>IF([1]厂站实体!$M42="","",[1]厂站实体!$M42)</f>
        <v/>
      </c>
      <c r="F42" s="9" t="str">
        <f>IF([1]厂站实体!$D42="","",[1]厂站实体!$D42)</f>
        <v/>
      </c>
      <c r="G42" s="9" t="str">
        <f>IF([1]厂站实体!$N42="","",[1]厂站实体!$N42)</f>
        <v/>
      </c>
      <c r="H42" s="13" t="str">
        <f t="shared" si="0"/>
        <v/>
      </c>
    </row>
    <row r="43" spans="1:8" x14ac:dyDescent="0.15">
      <c r="A43" s="9" t="str">
        <f>IF([1]厂站实体!$A43="","",[1]厂站实体!$A43)</f>
        <v/>
      </c>
      <c r="B43" s="9" t="str">
        <f>IF([1]厂站实体!$E43="","",[1]厂站实体!$E43)</f>
        <v/>
      </c>
      <c r="C43" s="9" t="str">
        <f>IF([1]厂站实体!$Q43="","",[1]厂站实体!$Q43)</f>
        <v/>
      </c>
      <c r="D43" s="9" t="str">
        <f>IF([1]厂站实体!$C43="","",[1]厂站实体!$C43)</f>
        <v/>
      </c>
      <c r="E43" s="9" t="str">
        <f>IF([1]厂站实体!$M43="","",[1]厂站实体!$M43)</f>
        <v/>
      </c>
      <c r="F43" s="9" t="str">
        <f>IF([1]厂站实体!$D43="","",[1]厂站实体!$D43)</f>
        <v/>
      </c>
      <c r="G43" s="9" t="str">
        <f>IF([1]厂站实体!$N43="","",[1]厂站实体!$N43)</f>
        <v/>
      </c>
      <c r="H43" s="13" t="str">
        <f t="shared" si="0"/>
        <v/>
      </c>
    </row>
    <row r="44" spans="1:8" x14ac:dyDescent="0.15">
      <c r="A44" s="9" t="str">
        <f>IF([1]厂站实体!$A44="","",[1]厂站实体!$A44)</f>
        <v/>
      </c>
      <c r="B44" s="9" t="str">
        <f>IF([1]厂站实体!$E44="","",[1]厂站实体!$E44)</f>
        <v/>
      </c>
      <c r="C44" s="9" t="str">
        <f>IF([1]厂站实体!$Q44="","",[1]厂站实体!$Q44)</f>
        <v/>
      </c>
      <c r="D44" s="9" t="str">
        <f>IF([1]厂站实体!$C44="","",[1]厂站实体!$C44)</f>
        <v/>
      </c>
      <c r="E44" s="9" t="str">
        <f>IF([1]厂站实体!$M44="","",[1]厂站实体!$M44)</f>
        <v/>
      </c>
      <c r="F44" s="9" t="str">
        <f>IF([1]厂站实体!$D44="","",[1]厂站实体!$D44)</f>
        <v/>
      </c>
      <c r="G44" s="9" t="str">
        <f>IF([1]厂站实体!$N44="","",[1]厂站实体!$N44)</f>
        <v/>
      </c>
      <c r="H44" s="13" t="str">
        <f t="shared" si="0"/>
        <v/>
      </c>
    </row>
    <row r="45" spans="1:8" x14ac:dyDescent="0.15">
      <c r="A45" s="9" t="str">
        <f>IF([1]厂站实体!$A45="","",[1]厂站实体!$A45)</f>
        <v/>
      </c>
      <c r="B45" s="9" t="str">
        <f>IF([1]厂站实体!$E45="","",[1]厂站实体!$E45)</f>
        <v/>
      </c>
      <c r="C45" s="9" t="str">
        <f>IF([1]厂站实体!$Q45="","",[1]厂站实体!$Q45)</f>
        <v/>
      </c>
      <c r="D45" s="9" t="str">
        <f>IF([1]厂站实体!$C45="","",[1]厂站实体!$C45)</f>
        <v/>
      </c>
      <c r="E45" s="9" t="str">
        <f>IF([1]厂站实体!$M45="","",[1]厂站实体!$M45)</f>
        <v/>
      </c>
      <c r="F45" s="9" t="str">
        <f>IF([1]厂站实体!$D45="","",[1]厂站实体!$D45)</f>
        <v/>
      </c>
      <c r="G45" s="9" t="str">
        <f>IF([1]厂站实体!$N45="","",[1]厂站实体!$N45)</f>
        <v/>
      </c>
      <c r="H45" s="13" t="str">
        <f t="shared" si="0"/>
        <v/>
      </c>
    </row>
    <row r="46" spans="1:8" x14ac:dyDescent="0.15">
      <c r="A46" s="9" t="str">
        <f>IF([1]厂站实体!$A46="","",[1]厂站实体!$A46)</f>
        <v/>
      </c>
      <c r="B46" s="9" t="str">
        <f>IF([1]厂站实体!$E46="","",[1]厂站实体!$E46)</f>
        <v/>
      </c>
      <c r="C46" s="9" t="str">
        <f>IF([1]厂站实体!$Q46="","",[1]厂站实体!$Q46)</f>
        <v/>
      </c>
      <c r="D46" s="9" t="str">
        <f>IF([1]厂站实体!$C46="","",[1]厂站实体!$C46)</f>
        <v/>
      </c>
      <c r="E46" s="9" t="str">
        <f>IF([1]厂站实体!$M46="","",[1]厂站实体!$M46)</f>
        <v/>
      </c>
      <c r="F46" s="9" t="str">
        <f>IF([1]厂站实体!$D46="","",[1]厂站实体!$D46)</f>
        <v/>
      </c>
      <c r="G46" s="9" t="str">
        <f>IF([1]厂站实体!$N46="","",[1]厂站实体!$N46)</f>
        <v/>
      </c>
      <c r="H46" s="13" t="str">
        <f t="shared" si="0"/>
        <v/>
      </c>
    </row>
    <row r="47" spans="1:8" x14ac:dyDescent="0.15">
      <c r="A47" s="9" t="str">
        <f>IF([1]厂站实体!$A47="","",[1]厂站实体!$A47)</f>
        <v/>
      </c>
      <c r="B47" s="9" t="str">
        <f>IF([1]厂站实体!$E47="","",[1]厂站实体!$E47)</f>
        <v/>
      </c>
      <c r="C47" s="9" t="str">
        <f>IF([1]厂站实体!$Q47="","",[1]厂站实体!$Q47)</f>
        <v/>
      </c>
      <c r="D47" s="9" t="str">
        <f>IF([1]厂站实体!$C47="","",[1]厂站实体!$C47)</f>
        <v/>
      </c>
      <c r="E47" s="9" t="str">
        <f>IF([1]厂站实体!$M47="","",[1]厂站实体!$M47)</f>
        <v/>
      </c>
      <c r="F47" s="9" t="str">
        <f>IF([1]厂站实体!$D47="","",[1]厂站实体!$D47)</f>
        <v/>
      </c>
      <c r="G47" s="9" t="str">
        <f>IF([1]厂站实体!$N47="","",[1]厂站实体!$N47)</f>
        <v/>
      </c>
      <c r="H47" s="13" t="str">
        <f t="shared" si="0"/>
        <v/>
      </c>
    </row>
    <row r="48" spans="1:8" x14ac:dyDescent="0.15">
      <c r="A48" s="9" t="str">
        <f>IF([1]厂站实体!$A48="","",[1]厂站实体!$A48)</f>
        <v/>
      </c>
      <c r="B48" s="9" t="str">
        <f>IF([1]厂站实体!$E48="","",[1]厂站实体!$E48)</f>
        <v/>
      </c>
      <c r="C48" s="9" t="str">
        <f>IF([1]厂站实体!$Q48="","",[1]厂站实体!$Q48)</f>
        <v/>
      </c>
      <c r="D48" s="9" t="str">
        <f>IF([1]厂站实体!$C48="","",[1]厂站实体!$C48)</f>
        <v/>
      </c>
      <c r="E48" s="9" t="str">
        <f>IF([1]厂站实体!$M48="","",[1]厂站实体!$M48)</f>
        <v/>
      </c>
      <c r="F48" s="9" t="str">
        <f>IF([1]厂站实体!$D48="","",[1]厂站实体!$D48)</f>
        <v/>
      </c>
      <c r="G48" s="9" t="str">
        <f>IF([1]厂站实体!$N48="","",[1]厂站实体!$N48)</f>
        <v/>
      </c>
      <c r="H48" s="13" t="str">
        <f t="shared" si="0"/>
        <v/>
      </c>
    </row>
    <row r="49" spans="1:8" x14ac:dyDescent="0.15">
      <c r="A49" s="9" t="str">
        <f>IF([1]厂站实体!$A49="","",[1]厂站实体!$A49)</f>
        <v/>
      </c>
      <c r="B49" s="9" t="str">
        <f>IF([1]厂站实体!$E49="","",[1]厂站实体!$E49)</f>
        <v/>
      </c>
      <c r="C49" s="9" t="str">
        <f>IF([1]厂站实体!$Q49="","",[1]厂站实体!$Q49)</f>
        <v/>
      </c>
      <c r="D49" s="9" t="str">
        <f>IF([1]厂站实体!$C49="","",[1]厂站实体!$C49)</f>
        <v/>
      </c>
      <c r="E49" s="9" t="str">
        <f>IF([1]厂站实体!$M49="","",[1]厂站实体!$M49)</f>
        <v/>
      </c>
      <c r="F49" s="9" t="str">
        <f>IF([1]厂站实体!$D49="","",[1]厂站实体!$D49)</f>
        <v/>
      </c>
      <c r="G49" s="9" t="str">
        <f>IF([1]厂站实体!$N49="","",[1]厂站实体!$N49)</f>
        <v/>
      </c>
      <c r="H49" s="13" t="str">
        <f t="shared" si="0"/>
        <v/>
      </c>
    </row>
    <row r="50" spans="1:8" x14ac:dyDescent="0.15">
      <c r="A50" s="9" t="str">
        <f>IF([1]厂站实体!$A50="","",[1]厂站实体!$A50)</f>
        <v/>
      </c>
      <c r="B50" s="9" t="str">
        <f>IF([1]厂站实体!$E50="","",[1]厂站实体!$E50)</f>
        <v/>
      </c>
      <c r="C50" s="9" t="str">
        <f>IF([1]厂站实体!$Q50="","",[1]厂站实体!$Q50)</f>
        <v/>
      </c>
      <c r="D50" s="9" t="str">
        <f>IF([1]厂站实体!$C50="","",[1]厂站实体!$C50)</f>
        <v/>
      </c>
      <c r="E50" s="9" t="str">
        <f>IF([1]厂站实体!$M50="","",[1]厂站实体!$M50)</f>
        <v/>
      </c>
      <c r="F50" s="9" t="str">
        <f>IF([1]厂站实体!$D50="","",[1]厂站实体!$D50)</f>
        <v/>
      </c>
      <c r="G50" s="9" t="str">
        <f>IF([1]厂站实体!$N50="","",[1]厂站实体!$N50)</f>
        <v/>
      </c>
      <c r="H50" s="13" t="str">
        <f t="shared" si="0"/>
        <v/>
      </c>
    </row>
    <row r="51" spans="1:8" x14ac:dyDescent="0.15">
      <c r="A51" s="9" t="str">
        <f>IF([1]厂站实体!$A51="","",[1]厂站实体!$A51)</f>
        <v/>
      </c>
      <c r="B51" s="9" t="str">
        <f>IF([1]厂站实体!$E51="","",[1]厂站实体!$E51)</f>
        <v/>
      </c>
      <c r="C51" s="9" t="str">
        <f>IF([1]厂站实体!$Q51="","",[1]厂站实体!$Q51)</f>
        <v/>
      </c>
      <c r="D51" s="9" t="str">
        <f>IF([1]厂站实体!$C51="","",[1]厂站实体!$C51)</f>
        <v/>
      </c>
      <c r="E51" s="9" t="str">
        <f>IF([1]厂站实体!$M51="","",[1]厂站实体!$M51)</f>
        <v/>
      </c>
      <c r="F51" s="9" t="str">
        <f>IF([1]厂站实体!$D51="","",[1]厂站实体!$D51)</f>
        <v/>
      </c>
      <c r="G51" s="9" t="str">
        <f>IF([1]厂站实体!$N51="","",[1]厂站实体!$N51)</f>
        <v/>
      </c>
      <c r="H51" s="13" t="str">
        <f t="shared" si="0"/>
        <v/>
      </c>
    </row>
    <row r="52" spans="1:8" x14ac:dyDescent="0.15">
      <c r="A52" s="9" t="str">
        <f>IF([1]厂站实体!$A52="","",[1]厂站实体!$A52)</f>
        <v/>
      </c>
      <c r="B52" s="9" t="str">
        <f>IF([1]厂站实体!$E52="","",[1]厂站实体!$E52)</f>
        <v/>
      </c>
      <c r="C52" s="9" t="str">
        <f>IF([1]厂站实体!$Q52="","",[1]厂站实体!$Q52)</f>
        <v/>
      </c>
      <c r="D52" s="9" t="str">
        <f>IF([1]厂站实体!$C52="","",[1]厂站实体!$C52)</f>
        <v/>
      </c>
      <c r="E52" s="9" t="str">
        <f>IF([1]厂站实体!$M52="","",[1]厂站实体!$M52)</f>
        <v/>
      </c>
      <c r="F52" s="9" t="str">
        <f>IF([1]厂站实体!$D52="","",[1]厂站实体!$D52)</f>
        <v/>
      </c>
      <c r="G52" s="9" t="str">
        <f>IF([1]厂站实体!$N52="","",[1]厂站实体!$N52)</f>
        <v/>
      </c>
      <c r="H52" s="13" t="str">
        <f t="shared" si="0"/>
        <v/>
      </c>
    </row>
    <row r="53" spans="1:8" x14ac:dyDescent="0.15">
      <c r="A53" s="9" t="str">
        <f>IF([1]厂站实体!$A53="","",[1]厂站实体!$A53)</f>
        <v/>
      </c>
      <c r="B53" s="9" t="str">
        <f>IF([1]厂站实体!$E53="","",[1]厂站实体!$E53)</f>
        <v/>
      </c>
      <c r="C53" s="9" t="str">
        <f>IF([1]厂站实体!$Q53="","",[1]厂站实体!$Q53)</f>
        <v/>
      </c>
      <c r="D53" s="9" t="str">
        <f>IF([1]厂站实体!$C53="","",[1]厂站实体!$C53)</f>
        <v/>
      </c>
      <c r="E53" s="9" t="str">
        <f>IF([1]厂站实体!$M53="","",[1]厂站实体!$M53)</f>
        <v/>
      </c>
      <c r="F53" s="9" t="str">
        <f>IF([1]厂站实体!$D53="","",[1]厂站实体!$D53)</f>
        <v/>
      </c>
      <c r="G53" s="9" t="str">
        <f>IF([1]厂站实体!$N53="","",[1]厂站实体!$N53)</f>
        <v/>
      </c>
      <c r="H53" s="13" t="str">
        <f t="shared" si="0"/>
        <v/>
      </c>
    </row>
    <row r="54" spans="1:8" x14ac:dyDescent="0.15">
      <c r="A54" s="9" t="str">
        <f>IF([1]厂站实体!$A54="","",[1]厂站实体!$A54)</f>
        <v/>
      </c>
      <c r="B54" s="9" t="str">
        <f>IF([1]厂站实体!$E54="","",[1]厂站实体!$E54)</f>
        <v/>
      </c>
      <c r="C54" s="9" t="str">
        <f>IF([1]厂站实体!$Q54="","",[1]厂站实体!$Q54)</f>
        <v/>
      </c>
      <c r="D54" s="9" t="str">
        <f>IF([1]厂站实体!$C54="","",[1]厂站实体!$C54)</f>
        <v/>
      </c>
      <c r="E54" s="9" t="str">
        <f>IF([1]厂站实体!$M54="","",[1]厂站实体!$M54)</f>
        <v/>
      </c>
      <c r="F54" s="9" t="str">
        <f>IF([1]厂站实体!$D54="","",[1]厂站实体!$D54)</f>
        <v/>
      </c>
      <c r="G54" s="9" t="str">
        <f>IF([1]厂站实体!$N54="","",[1]厂站实体!$N54)</f>
        <v/>
      </c>
      <c r="H54" s="13" t="str">
        <f t="shared" si="0"/>
        <v/>
      </c>
    </row>
    <row r="55" spans="1:8" x14ac:dyDescent="0.15">
      <c r="A55" s="9" t="str">
        <f>IF([1]厂站实体!$A55="","",[1]厂站实体!$A55)</f>
        <v/>
      </c>
      <c r="B55" s="9" t="str">
        <f>IF([1]厂站实体!$E55="","",[1]厂站实体!$E55)</f>
        <v/>
      </c>
      <c r="C55" s="9" t="str">
        <f>IF([1]厂站实体!$Q55="","",[1]厂站实体!$Q55)</f>
        <v/>
      </c>
      <c r="D55" s="9" t="str">
        <f>IF([1]厂站实体!$C55="","",[1]厂站实体!$C55)</f>
        <v/>
      </c>
      <c r="E55" s="9" t="str">
        <f>IF([1]厂站实体!$M55="","",[1]厂站实体!$M55)</f>
        <v/>
      </c>
      <c r="F55" s="9" t="str">
        <f>IF([1]厂站实体!$D55="","",[1]厂站实体!$D55)</f>
        <v/>
      </c>
      <c r="G55" s="9" t="str">
        <f>IF([1]厂站实体!$N55="","",[1]厂站实体!$N55)</f>
        <v/>
      </c>
      <c r="H55" s="13" t="str">
        <f t="shared" si="0"/>
        <v/>
      </c>
    </row>
    <row r="56" spans="1:8" x14ac:dyDescent="0.15">
      <c r="A56" s="9" t="str">
        <f>IF([1]厂站实体!$A56="","",[1]厂站实体!$A56)</f>
        <v/>
      </c>
      <c r="B56" s="9" t="str">
        <f>IF([1]厂站实体!$E56="","",[1]厂站实体!$E56)</f>
        <v/>
      </c>
      <c r="C56" s="9" t="str">
        <f>IF([1]厂站实体!$Q56="","",[1]厂站实体!$Q56)</f>
        <v/>
      </c>
      <c r="D56" s="9" t="str">
        <f>IF([1]厂站实体!$C56="","",[1]厂站实体!$C56)</f>
        <v/>
      </c>
      <c r="E56" s="9" t="str">
        <f>IF([1]厂站实体!$M56="","",[1]厂站实体!$M56)</f>
        <v/>
      </c>
      <c r="F56" s="9" t="str">
        <f>IF([1]厂站实体!$D56="","",[1]厂站实体!$D56)</f>
        <v/>
      </c>
      <c r="G56" s="9" t="str">
        <f>IF([1]厂站实体!$N56="","",[1]厂站实体!$N56)</f>
        <v/>
      </c>
      <c r="H56" s="13" t="str">
        <f t="shared" si="0"/>
        <v/>
      </c>
    </row>
    <row r="57" spans="1:8" x14ac:dyDescent="0.15">
      <c r="A57" s="9" t="str">
        <f>IF([1]厂站实体!$A57="","",[1]厂站实体!$A57)</f>
        <v/>
      </c>
      <c r="B57" s="9" t="str">
        <f>IF([1]厂站实体!$E57="","",[1]厂站实体!$E57)</f>
        <v/>
      </c>
      <c r="C57" s="9" t="str">
        <f>IF([1]厂站实体!$Q57="","",[1]厂站实体!$Q57)</f>
        <v/>
      </c>
      <c r="D57" s="9" t="str">
        <f>IF([1]厂站实体!$C57="","",[1]厂站实体!$C57)</f>
        <v/>
      </c>
      <c r="E57" s="9" t="str">
        <f>IF([1]厂站实体!$M57="","",[1]厂站实体!$M57)</f>
        <v/>
      </c>
      <c r="F57" s="9" t="str">
        <f>IF([1]厂站实体!$D57="","",[1]厂站实体!$D57)</f>
        <v/>
      </c>
      <c r="G57" s="9" t="str">
        <f>IF([1]厂站实体!$N57="","",[1]厂站实体!$N57)</f>
        <v/>
      </c>
      <c r="H57" s="13" t="str">
        <f t="shared" si="0"/>
        <v/>
      </c>
    </row>
    <row r="58" spans="1:8" x14ac:dyDescent="0.15">
      <c r="A58" s="9" t="str">
        <f>IF([1]厂站实体!$A58="","",[1]厂站实体!$A58)</f>
        <v/>
      </c>
      <c r="B58" s="9" t="str">
        <f>IF([1]厂站实体!$E58="","",[1]厂站实体!$E58)</f>
        <v/>
      </c>
      <c r="C58" s="9" t="str">
        <f>IF([1]厂站实体!$Q58="","",[1]厂站实体!$Q58)</f>
        <v/>
      </c>
      <c r="D58" s="9" t="str">
        <f>IF([1]厂站实体!$C58="","",[1]厂站实体!$C58)</f>
        <v/>
      </c>
      <c r="E58" s="9" t="str">
        <f>IF([1]厂站实体!$M58="","",[1]厂站实体!$M58)</f>
        <v/>
      </c>
      <c r="F58" s="9" t="str">
        <f>IF([1]厂站实体!$D58="","",[1]厂站实体!$D58)</f>
        <v/>
      </c>
      <c r="G58" s="9" t="str">
        <f>IF([1]厂站实体!$N58="","",[1]厂站实体!$N58)</f>
        <v/>
      </c>
      <c r="H58" s="13" t="str">
        <f t="shared" si="0"/>
        <v/>
      </c>
    </row>
    <row r="59" spans="1:8" x14ac:dyDescent="0.15">
      <c r="A59" s="9" t="str">
        <f>IF([1]厂站实体!$A59="","",[1]厂站实体!$A59)</f>
        <v/>
      </c>
      <c r="B59" s="9" t="str">
        <f>IF([1]厂站实体!$E59="","",[1]厂站实体!$E59)</f>
        <v/>
      </c>
      <c r="C59" s="9" t="str">
        <f>IF([1]厂站实体!$Q59="","",[1]厂站实体!$Q59)</f>
        <v/>
      </c>
      <c r="D59" s="9" t="str">
        <f>IF([1]厂站实体!$C59="","",[1]厂站实体!$C59)</f>
        <v/>
      </c>
      <c r="E59" s="9" t="str">
        <f>IF([1]厂站实体!$M59="","",[1]厂站实体!$M59)</f>
        <v/>
      </c>
      <c r="F59" s="9" t="str">
        <f>IF([1]厂站实体!$D59="","",[1]厂站实体!$D59)</f>
        <v/>
      </c>
      <c r="G59" s="9" t="str">
        <f>IF([1]厂站实体!$N59="","",[1]厂站实体!$N59)</f>
        <v/>
      </c>
      <c r="H59" s="13" t="str">
        <f t="shared" si="0"/>
        <v/>
      </c>
    </row>
    <row r="60" spans="1:8" x14ac:dyDescent="0.15">
      <c r="A60" s="9" t="str">
        <f>IF([1]厂站实体!$A60="","",[1]厂站实体!$A60)</f>
        <v/>
      </c>
      <c r="B60" s="9" t="str">
        <f>IF([1]厂站实体!$E60="","",[1]厂站实体!$E60)</f>
        <v/>
      </c>
      <c r="C60" s="9" t="str">
        <f>IF([1]厂站实体!$Q60="","",[1]厂站实体!$Q60)</f>
        <v/>
      </c>
      <c r="D60" s="9" t="str">
        <f>IF([1]厂站实体!$C60="","",[1]厂站实体!$C60)</f>
        <v/>
      </c>
      <c r="E60" s="9" t="str">
        <f>IF([1]厂站实体!$M60="","",[1]厂站实体!$M60)</f>
        <v/>
      </c>
      <c r="F60" s="9" t="str">
        <f>IF([1]厂站实体!$D60="","",[1]厂站实体!$D60)</f>
        <v/>
      </c>
      <c r="G60" s="9" t="str">
        <f>IF([1]厂站实体!$N60="","",[1]厂站实体!$N60)</f>
        <v/>
      </c>
      <c r="H60" s="13" t="str">
        <f t="shared" si="0"/>
        <v/>
      </c>
    </row>
    <row r="61" spans="1:8" x14ac:dyDescent="0.15">
      <c r="A61" s="9" t="str">
        <f>IF([1]厂站实体!$A61="","",[1]厂站实体!$A61)</f>
        <v/>
      </c>
      <c r="B61" s="9" t="str">
        <f>IF([1]厂站实体!$E61="","",[1]厂站实体!$E61)</f>
        <v/>
      </c>
      <c r="C61" s="9" t="str">
        <f>IF([1]厂站实体!$Q61="","",[1]厂站实体!$Q61)</f>
        <v/>
      </c>
      <c r="D61" s="9" t="str">
        <f>IF([1]厂站实体!$C61="","",[1]厂站实体!$C61)</f>
        <v/>
      </c>
      <c r="E61" s="9" t="str">
        <f>IF([1]厂站实体!$M61="","",[1]厂站实体!$M61)</f>
        <v/>
      </c>
      <c r="F61" s="9" t="str">
        <f>IF([1]厂站实体!$D61="","",[1]厂站实体!$D61)</f>
        <v/>
      </c>
      <c r="G61" s="9" t="str">
        <f>IF([1]厂站实体!$N61="","",[1]厂站实体!$N61)</f>
        <v/>
      </c>
      <c r="H61" s="13" t="str">
        <f t="shared" si="0"/>
        <v/>
      </c>
    </row>
    <row r="62" spans="1:8" x14ac:dyDescent="0.15">
      <c r="A62" s="9" t="str">
        <f>IF([1]厂站实体!$A62="","",[1]厂站实体!$A62)</f>
        <v/>
      </c>
      <c r="B62" s="9" t="str">
        <f>IF([1]厂站实体!$E62="","",[1]厂站实体!$E62)</f>
        <v/>
      </c>
      <c r="C62" s="9" t="str">
        <f>IF([1]厂站实体!$Q62="","",[1]厂站实体!$Q62)</f>
        <v/>
      </c>
      <c r="D62" s="9" t="str">
        <f>IF([1]厂站实体!$C62="","",[1]厂站实体!$C62)</f>
        <v/>
      </c>
      <c r="E62" s="9" t="str">
        <f>IF([1]厂站实体!$M62="","",[1]厂站实体!$M62)</f>
        <v/>
      </c>
      <c r="F62" s="9" t="str">
        <f>IF([1]厂站实体!$D62="","",[1]厂站实体!$D62)</f>
        <v/>
      </c>
      <c r="G62" s="9" t="str">
        <f>IF([1]厂站实体!$N62="","",[1]厂站实体!$N62)</f>
        <v/>
      </c>
      <c r="H62" s="13" t="str">
        <f t="shared" si="0"/>
        <v/>
      </c>
    </row>
    <row r="63" spans="1:8" x14ac:dyDescent="0.15">
      <c r="A63" s="9" t="str">
        <f>IF([1]厂站实体!$A63="","",[1]厂站实体!$A63)</f>
        <v/>
      </c>
      <c r="B63" s="9" t="str">
        <f>IF([1]厂站实体!$E63="","",[1]厂站实体!$E63)</f>
        <v/>
      </c>
      <c r="C63" s="9" t="str">
        <f>IF([1]厂站实体!$Q63="","",[1]厂站实体!$Q63)</f>
        <v/>
      </c>
      <c r="D63" s="9" t="str">
        <f>IF([1]厂站实体!$C63="","",[1]厂站实体!$C63)</f>
        <v/>
      </c>
      <c r="E63" s="9" t="str">
        <f>IF([1]厂站实体!$M63="","",[1]厂站实体!$M63)</f>
        <v/>
      </c>
      <c r="F63" s="9" t="str">
        <f>IF([1]厂站实体!$D63="","",[1]厂站实体!$D63)</f>
        <v/>
      </c>
      <c r="G63" s="9" t="str">
        <f>IF([1]厂站实体!$N63="","",[1]厂站实体!$N63)</f>
        <v/>
      </c>
      <c r="H63" s="13" t="str">
        <f t="shared" si="0"/>
        <v/>
      </c>
    </row>
    <row r="64" spans="1:8" x14ac:dyDescent="0.15">
      <c r="A64" s="9" t="str">
        <f>IF([1]厂站实体!$A64="","",[1]厂站实体!$A64)</f>
        <v/>
      </c>
      <c r="B64" s="9" t="str">
        <f>IF([1]厂站实体!$E64="","",[1]厂站实体!$E64)</f>
        <v/>
      </c>
      <c r="C64" s="9" t="str">
        <f>IF([1]厂站实体!$Q64="","",[1]厂站实体!$Q64)</f>
        <v/>
      </c>
      <c r="D64" s="9" t="str">
        <f>IF([1]厂站实体!$C64="","",[1]厂站实体!$C64)</f>
        <v/>
      </c>
      <c r="E64" s="9" t="str">
        <f>IF([1]厂站实体!$M64="","",[1]厂站实体!$M64)</f>
        <v/>
      </c>
      <c r="F64" s="9" t="str">
        <f>IF([1]厂站实体!$D64="","",[1]厂站实体!$D64)</f>
        <v/>
      </c>
      <c r="G64" s="9" t="str">
        <f>IF([1]厂站实体!$N64="","",[1]厂站实体!$N64)</f>
        <v/>
      </c>
      <c r="H64" s="13" t="str">
        <f t="shared" si="0"/>
        <v/>
      </c>
    </row>
    <row r="65" spans="1:8" x14ac:dyDescent="0.15">
      <c r="A65" s="9" t="str">
        <f>IF([1]厂站实体!$A65="","",[1]厂站实体!$A65)</f>
        <v/>
      </c>
      <c r="B65" s="9" t="str">
        <f>IF([1]厂站实体!$E65="","",[1]厂站实体!$E65)</f>
        <v/>
      </c>
      <c r="C65" s="9" t="str">
        <f>IF([1]厂站实体!$Q65="","",[1]厂站实体!$Q65)</f>
        <v/>
      </c>
      <c r="D65" s="9" t="str">
        <f>IF([1]厂站实体!$C65="","",[1]厂站实体!$C65)</f>
        <v/>
      </c>
      <c r="E65" s="9" t="str">
        <f>IF([1]厂站实体!$M65="","",[1]厂站实体!$M65)</f>
        <v/>
      </c>
      <c r="F65" s="9" t="str">
        <f>IF([1]厂站实体!$D65="","",[1]厂站实体!$D65)</f>
        <v/>
      </c>
      <c r="G65" s="9" t="str">
        <f>IF([1]厂站实体!$N65="","",[1]厂站实体!$N65)</f>
        <v/>
      </c>
      <c r="H65" s="13" t="str">
        <f t="shared" si="0"/>
        <v/>
      </c>
    </row>
    <row r="66" spans="1:8" x14ac:dyDescent="0.15">
      <c r="A66" s="9" t="str">
        <f>IF([1]厂站实体!$A66="","",[1]厂站实体!$A66)</f>
        <v/>
      </c>
      <c r="B66" s="9" t="str">
        <f>IF([1]厂站实体!$E66="","",[1]厂站实体!$E66)</f>
        <v/>
      </c>
      <c r="C66" s="9" t="str">
        <f>IF([1]厂站实体!$Q66="","",[1]厂站实体!$Q66)</f>
        <v/>
      </c>
      <c r="D66" s="9" t="str">
        <f>IF([1]厂站实体!$C66="","",[1]厂站实体!$C66)</f>
        <v/>
      </c>
      <c r="E66" s="9" t="str">
        <f>IF([1]厂站实体!$M66="","",[1]厂站实体!$M66)</f>
        <v/>
      </c>
      <c r="F66" s="9" t="str">
        <f>IF([1]厂站实体!$D66="","",[1]厂站实体!$D66)</f>
        <v/>
      </c>
      <c r="G66" s="9" t="str">
        <f>IF([1]厂站实体!$N66="","",[1]厂站实体!$N66)</f>
        <v/>
      </c>
      <c r="H66" s="13" t="str">
        <f t="shared" si="0"/>
        <v/>
      </c>
    </row>
    <row r="67" spans="1:8" x14ac:dyDescent="0.15">
      <c r="A67" s="9" t="str">
        <f>IF([1]厂站实体!$A67="","",[1]厂站实体!$A67)</f>
        <v/>
      </c>
      <c r="B67" s="9" t="str">
        <f>IF([1]厂站实体!$E67="","",[1]厂站实体!$E67)</f>
        <v/>
      </c>
      <c r="C67" s="9" t="str">
        <f>IF([1]厂站实体!$Q67="","",[1]厂站实体!$Q67)</f>
        <v/>
      </c>
      <c r="D67" s="9" t="str">
        <f>IF([1]厂站实体!$C67="","",[1]厂站实体!$C67)</f>
        <v/>
      </c>
      <c r="E67" s="9" t="str">
        <f>IF([1]厂站实体!$M67="","",[1]厂站实体!$M67)</f>
        <v/>
      </c>
      <c r="F67" s="9" t="str">
        <f>IF([1]厂站实体!$D67="","",[1]厂站实体!$D67)</f>
        <v/>
      </c>
      <c r="G67" s="9" t="str">
        <f>IF([1]厂站实体!$N67="","",[1]厂站实体!$N67)</f>
        <v/>
      </c>
      <c r="H67" s="13" t="str">
        <f t="shared" ref="H67:H130" si="1">IF(OR(D67="",D67=0),"",C67/D67)</f>
        <v/>
      </c>
    </row>
    <row r="68" spans="1:8" x14ac:dyDescent="0.15">
      <c r="A68" s="9" t="str">
        <f>IF([1]厂站实体!$A68="","",[1]厂站实体!$A68)</f>
        <v/>
      </c>
      <c r="B68" s="9" t="str">
        <f>IF([1]厂站实体!$E68="","",[1]厂站实体!$E68)</f>
        <v/>
      </c>
      <c r="C68" s="9" t="str">
        <f>IF([1]厂站实体!$Q68="","",[1]厂站实体!$Q68)</f>
        <v/>
      </c>
      <c r="D68" s="9" t="str">
        <f>IF([1]厂站实体!$C68="","",[1]厂站实体!$C68)</f>
        <v/>
      </c>
      <c r="E68" s="9" t="str">
        <f>IF([1]厂站实体!$M68="","",[1]厂站实体!$M68)</f>
        <v/>
      </c>
      <c r="F68" s="9" t="str">
        <f>IF([1]厂站实体!$D68="","",[1]厂站实体!$D68)</f>
        <v/>
      </c>
      <c r="G68" s="9" t="str">
        <f>IF([1]厂站实体!$N68="","",[1]厂站实体!$N68)</f>
        <v/>
      </c>
      <c r="H68" s="13" t="str">
        <f t="shared" si="1"/>
        <v/>
      </c>
    </row>
    <row r="69" spans="1:8" x14ac:dyDescent="0.15">
      <c r="A69" s="9" t="str">
        <f>IF([1]厂站实体!$A69="","",[1]厂站实体!$A69)</f>
        <v/>
      </c>
      <c r="B69" s="9" t="str">
        <f>IF([1]厂站实体!$E69="","",[1]厂站实体!$E69)</f>
        <v/>
      </c>
      <c r="C69" s="9" t="str">
        <f>IF([1]厂站实体!$Q69="","",[1]厂站实体!$Q69)</f>
        <v/>
      </c>
      <c r="D69" s="9" t="str">
        <f>IF([1]厂站实体!$C69="","",[1]厂站实体!$C69)</f>
        <v/>
      </c>
      <c r="E69" s="9" t="str">
        <f>IF([1]厂站实体!$M69="","",[1]厂站实体!$M69)</f>
        <v/>
      </c>
      <c r="F69" s="9" t="str">
        <f>IF([1]厂站实体!$D69="","",[1]厂站实体!$D69)</f>
        <v/>
      </c>
      <c r="G69" s="9" t="str">
        <f>IF([1]厂站实体!$N69="","",[1]厂站实体!$N69)</f>
        <v/>
      </c>
      <c r="H69" s="13" t="str">
        <f t="shared" si="1"/>
        <v/>
      </c>
    </row>
    <row r="70" spans="1:8" x14ac:dyDescent="0.15">
      <c r="A70" s="9" t="str">
        <f>IF([1]厂站实体!$A70="","",[1]厂站实体!$A70)</f>
        <v/>
      </c>
      <c r="B70" s="9" t="str">
        <f>IF([1]厂站实体!$E70="","",[1]厂站实体!$E70)</f>
        <v/>
      </c>
      <c r="C70" s="9" t="str">
        <f>IF([1]厂站实体!$Q70="","",[1]厂站实体!$Q70)</f>
        <v/>
      </c>
      <c r="D70" s="9" t="str">
        <f>IF([1]厂站实体!$C70="","",[1]厂站实体!$C70)</f>
        <v/>
      </c>
      <c r="E70" s="9" t="str">
        <f>IF([1]厂站实体!$M70="","",[1]厂站实体!$M70)</f>
        <v/>
      </c>
      <c r="F70" s="9" t="str">
        <f>IF([1]厂站实体!$D70="","",[1]厂站实体!$D70)</f>
        <v/>
      </c>
      <c r="G70" s="9" t="str">
        <f>IF([1]厂站实体!$N70="","",[1]厂站实体!$N70)</f>
        <v/>
      </c>
      <c r="H70" s="13" t="str">
        <f t="shared" si="1"/>
        <v/>
      </c>
    </row>
    <row r="71" spans="1:8" x14ac:dyDescent="0.15">
      <c r="A71" s="9" t="str">
        <f>IF([1]厂站实体!$A71="","",[1]厂站实体!$A71)</f>
        <v/>
      </c>
      <c r="B71" s="9" t="str">
        <f>IF([1]厂站实体!$E71="","",[1]厂站实体!$E71)</f>
        <v/>
      </c>
      <c r="C71" s="9" t="str">
        <f>IF([1]厂站实体!$Q71="","",[1]厂站实体!$Q71)</f>
        <v/>
      </c>
      <c r="D71" s="9" t="str">
        <f>IF([1]厂站实体!$C71="","",[1]厂站实体!$C71)</f>
        <v/>
      </c>
      <c r="E71" s="9" t="str">
        <f>IF([1]厂站实体!$M71="","",[1]厂站实体!$M71)</f>
        <v/>
      </c>
      <c r="F71" s="9" t="str">
        <f>IF([1]厂站实体!$D71="","",[1]厂站实体!$D71)</f>
        <v/>
      </c>
      <c r="G71" s="9" t="str">
        <f>IF([1]厂站实体!$N71="","",[1]厂站实体!$N71)</f>
        <v/>
      </c>
      <c r="H71" s="13" t="str">
        <f t="shared" si="1"/>
        <v/>
      </c>
    </row>
    <row r="72" spans="1:8" x14ac:dyDescent="0.15">
      <c r="A72" s="9" t="str">
        <f>IF([1]厂站实体!$A72="","",[1]厂站实体!$A72)</f>
        <v/>
      </c>
      <c r="B72" s="9" t="str">
        <f>IF([1]厂站实体!$E72="","",[1]厂站实体!$E72)</f>
        <v/>
      </c>
      <c r="C72" s="9" t="str">
        <f>IF([1]厂站实体!$Q72="","",[1]厂站实体!$Q72)</f>
        <v/>
      </c>
      <c r="D72" s="9" t="str">
        <f>IF([1]厂站实体!$C72="","",[1]厂站实体!$C72)</f>
        <v/>
      </c>
      <c r="E72" s="9" t="str">
        <f>IF([1]厂站实体!$M72="","",[1]厂站实体!$M72)</f>
        <v/>
      </c>
      <c r="F72" s="9" t="str">
        <f>IF([1]厂站实体!$D72="","",[1]厂站实体!$D72)</f>
        <v/>
      </c>
      <c r="G72" s="9" t="str">
        <f>IF([1]厂站实体!$N72="","",[1]厂站实体!$N72)</f>
        <v/>
      </c>
      <c r="H72" s="13" t="str">
        <f t="shared" si="1"/>
        <v/>
      </c>
    </row>
    <row r="73" spans="1:8" x14ac:dyDescent="0.15">
      <c r="A73" s="9" t="str">
        <f>IF([1]厂站实体!$A73="","",[1]厂站实体!$A73)</f>
        <v/>
      </c>
      <c r="B73" s="9" t="str">
        <f>IF([1]厂站实体!$E73="","",[1]厂站实体!$E73)</f>
        <v/>
      </c>
      <c r="C73" s="9" t="str">
        <f>IF([1]厂站实体!$Q73="","",[1]厂站实体!$Q73)</f>
        <v/>
      </c>
      <c r="D73" s="9" t="str">
        <f>IF([1]厂站实体!$C73="","",[1]厂站实体!$C73)</f>
        <v/>
      </c>
      <c r="E73" s="9" t="str">
        <f>IF([1]厂站实体!$M73="","",[1]厂站实体!$M73)</f>
        <v/>
      </c>
      <c r="F73" s="9" t="str">
        <f>IF([1]厂站实体!$D73="","",[1]厂站实体!$D73)</f>
        <v/>
      </c>
      <c r="G73" s="9" t="str">
        <f>IF([1]厂站实体!$N73="","",[1]厂站实体!$N73)</f>
        <v/>
      </c>
      <c r="H73" s="13" t="str">
        <f t="shared" si="1"/>
        <v/>
      </c>
    </row>
    <row r="74" spans="1:8" x14ac:dyDescent="0.15">
      <c r="A74" s="9" t="str">
        <f>IF([1]厂站实体!$A74="","",[1]厂站实体!$A74)</f>
        <v/>
      </c>
      <c r="B74" s="9" t="str">
        <f>IF([1]厂站实体!$E74="","",[1]厂站实体!$E74)</f>
        <v/>
      </c>
      <c r="C74" s="9" t="str">
        <f>IF([1]厂站实体!$Q74="","",[1]厂站实体!$Q74)</f>
        <v/>
      </c>
      <c r="D74" s="9" t="str">
        <f>IF([1]厂站实体!$C74="","",[1]厂站实体!$C74)</f>
        <v/>
      </c>
      <c r="E74" s="9" t="str">
        <f>IF([1]厂站实体!$M74="","",[1]厂站实体!$M74)</f>
        <v/>
      </c>
      <c r="F74" s="9" t="str">
        <f>IF([1]厂站实体!$D74="","",[1]厂站实体!$D74)</f>
        <v/>
      </c>
      <c r="G74" s="9" t="str">
        <f>IF([1]厂站实体!$N74="","",[1]厂站实体!$N74)</f>
        <v/>
      </c>
      <c r="H74" s="13" t="str">
        <f t="shared" si="1"/>
        <v/>
      </c>
    </row>
    <row r="75" spans="1:8" x14ac:dyDescent="0.15">
      <c r="A75" s="9" t="str">
        <f>IF([1]厂站实体!$A75="","",[1]厂站实体!$A75)</f>
        <v/>
      </c>
      <c r="B75" s="9" t="str">
        <f>IF([1]厂站实体!$E75="","",[1]厂站实体!$E75)</f>
        <v/>
      </c>
      <c r="C75" s="9" t="str">
        <f>IF([1]厂站实体!$Q75="","",[1]厂站实体!$Q75)</f>
        <v/>
      </c>
      <c r="D75" s="9" t="str">
        <f>IF([1]厂站实体!$C75="","",[1]厂站实体!$C75)</f>
        <v/>
      </c>
      <c r="E75" s="9" t="str">
        <f>IF([1]厂站实体!$M75="","",[1]厂站实体!$M75)</f>
        <v/>
      </c>
      <c r="F75" s="9" t="str">
        <f>IF([1]厂站实体!$D75="","",[1]厂站实体!$D75)</f>
        <v/>
      </c>
      <c r="G75" s="9" t="str">
        <f>IF([1]厂站实体!$N75="","",[1]厂站实体!$N75)</f>
        <v/>
      </c>
      <c r="H75" s="13" t="str">
        <f t="shared" si="1"/>
        <v/>
      </c>
    </row>
    <row r="76" spans="1:8" x14ac:dyDescent="0.15">
      <c r="A76" s="9" t="str">
        <f>IF([1]厂站实体!$A76="","",[1]厂站实体!$A76)</f>
        <v/>
      </c>
      <c r="B76" s="9" t="str">
        <f>IF([1]厂站实体!$E76="","",[1]厂站实体!$E76)</f>
        <v/>
      </c>
      <c r="C76" s="9" t="str">
        <f>IF([1]厂站实体!$Q76="","",[1]厂站实体!$Q76)</f>
        <v/>
      </c>
      <c r="D76" s="9" t="str">
        <f>IF([1]厂站实体!$C76="","",[1]厂站实体!$C76)</f>
        <v/>
      </c>
      <c r="E76" s="9" t="str">
        <f>IF([1]厂站实体!$M76="","",[1]厂站实体!$M76)</f>
        <v/>
      </c>
      <c r="F76" s="9" t="str">
        <f>IF([1]厂站实体!$D76="","",[1]厂站实体!$D76)</f>
        <v/>
      </c>
      <c r="G76" s="9" t="str">
        <f>IF([1]厂站实体!$N76="","",[1]厂站实体!$N76)</f>
        <v/>
      </c>
      <c r="H76" s="13" t="str">
        <f t="shared" si="1"/>
        <v/>
      </c>
    </row>
    <row r="77" spans="1:8" x14ac:dyDescent="0.15">
      <c r="A77" s="9" t="str">
        <f>IF([1]厂站实体!$A77="","",[1]厂站实体!$A77)</f>
        <v/>
      </c>
      <c r="B77" s="9" t="str">
        <f>IF([1]厂站实体!$E77="","",[1]厂站实体!$E77)</f>
        <v/>
      </c>
      <c r="C77" s="9" t="str">
        <f>IF([1]厂站实体!$Q77="","",[1]厂站实体!$Q77)</f>
        <v/>
      </c>
      <c r="D77" s="9" t="str">
        <f>IF([1]厂站实体!$C77="","",[1]厂站实体!$C77)</f>
        <v/>
      </c>
      <c r="E77" s="9" t="str">
        <f>IF([1]厂站实体!$M77="","",[1]厂站实体!$M77)</f>
        <v/>
      </c>
      <c r="F77" s="9" t="str">
        <f>IF([1]厂站实体!$D77="","",[1]厂站实体!$D77)</f>
        <v/>
      </c>
      <c r="G77" s="9" t="str">
        <f>IF([1]厂站实体!$N77="","",[1]厂站实体!$N77)</f>
        <v/>
      </c>
      <c r="H77" s="13" t="str">
        <f t="shared" si="1"/>
        <v/>
      </c>
    </row>
    <row r="78" spans="1:8" x14ac:dyDescent="0.15">
      <c r="A78" s="9" t="str">
        <f>IF([1]厂站实体!$A78="","",[1]厂站实体!$A78)</f>
        <v/>
      </c>
      <c r="B78" s="9" t="str">
        <f>IF([1]厂站实体!$E78="","",[1]厂站实体!$E78)</f>
        <v/>
      </c>
      <c r="C78" s="9" t="str">
        <f>IF([1]厂站实体!$Q78="","",[1]厂站实体!$Q78)</f>
        <v/>
      </c>
      <c r="D78" s="9" t="str">
        <f>IF([1]厂站实体!$C78="","",[1]厂站实体!$C78)</f>
        <v/>
      </c>
      <c r="E78" s="9" t="str">
        <f>IF([1]厂站实体!$M78="","",[1]厂站实体!$M78)</f>
        <v/>
      </c>
      <c r="F78" s="9" t="str">
        <f>IF([1]厂站实体!$D78="","",[1]厂站实体!$D78)</f>
        <v/>
      </c>
      <c r="G78" s="9" t="str">
        <f>IF([1]厂站实体!$N78="","",[1]厂站实体!$N78)</f>
        <v/>
      </c>
      <c r="H78" s="13" t="str">
        <f t="shared" si="1"/>
        <v/>
      </c>
    </row>
    <row r="79" spans="1:8" x14ac:dyDescent="0.15">
      <c r="A79" s="9" t="str">
        <f>IF([1]厂站实体!$A79="","",[1]厂站实体!$A79)</f>
        <v/>
      </c>
      <c r="B79" s="9" t="str">
        <f>IF([1]厂站实体!$E79="","",[1]厂站实体!$E79)</f>
        <v/>
      </c>
      <c r="C79" s="9" t="str">
        <f>IF([1]厂站实体!$Q79="","",[1]厂站实体!$Q79)</f>
        <v/>
      </c>
      <c r="D79" s="9" t="str">
        <f>IF([1]厂站实体!$C79="","",[1]厂站实体!$C79)</f>
        <v/>
      </c>
      <c r="E79" s="9" t="str">
        <f>IF([1]厂站实体!$M79="","",[1]厂站实体!$M79)</f>
        <v/>
      </c>
      <c r="F79" s="9" t="str">
        <f>IF([1]厂站实体!$D79="","",[1]厂站实体!$D79)</f>
        <v/>
      </c>
      <c r="G79" s="9" t="str">
        <f>IF([1]厂站实体!$N79="","",[1]厂站实体!$N79)</f>
        <v/>
      </c>
      <c r="H79" s="13" t="str">
        <f t="shared" si="1"/>
        <v/>
      </c>
    </row>
    <row r="80" spans="1:8" x14ac:dyDescent="0.15">
      <c r="A80" s="9" t="str">
        <f>IF([1]厂站实体!$A80="","",[1]厂站实体!$A80)</f>
        <v/>
      </c>
      <c r="B80" s="9" t="str">
        <f>IF([1]厂站实体!$E80="","",[1]厂站实体!$E80)</f>
        <v/>
      </c>
      <c r="C80" s="9" t="str">
        <f>IF([1]厂站实体!$Q80="","",[1]厂站实体!$Q80)</f>
        <v/>
      </c>
      <c r="D80" s="9" t="str">
        <f>IF([1]厂站实体!$C80="","",[1]厂站实体!$C80)</f>
        <v/>
      </c>
      <c r="E80" s="9" t="str">
        <f>IF([1]厂站实体!$M80="","",[1]厂站实体!$M80)</f>
        <v/>
      </c>
      <c r="F80" s="9" t="str">
        <f>IF([1]厂站实体!$D80="","",[1]厂站实体!$D80)</f>
        <v/>
      </c>
      <c r="G80" s="9" t="str">
        <f>IF([1]厂站实体!$N80="","",[1]厂站实体!$N80)</f>
        <v/>
      </c>
      <c r="H80" s="13" t="str">
        <f t="shared" si="1"/>
        <v/>
      </c>
    </row>
    <row r="81" spans="1:8" x14ac:dyDescent="0.15">
      <c r="A81" s="9" t="str">
        <f>IF([1]厂站实体!$A81="","",[1]厂站实体!$A81)</f>
        <v/>
      </c>
      <c r="B81" s="9" t="str">
        <f>IF([1]厂站实体!$E81="","",[1]厂站实体!$E81)</f>
        <v/>
      </c>
      <c r="C81" s="9" t="str">
        <f>IF([1]厂站实体!$Q81="","",[1]厂站实体!$Q81)</f>
        <v/>
      </c>
      <c r="D81" s="9" t="str">
        <f>IF([1]厂站实体!$C81="","",[1]厂站实体!$C81)</f>
        <v/>
      </c>
      <c r="E81" s="9" t="str">
        <f>IF([1]厂站实体!$M81="","",[1]厂站实体!$M81)</f>
        <v/>
      </c>
      <c r="F81" s="9" t="str">
        <f>IF([1]厂站实体!$D81="","",[1]厂站实体!$D81)</f>
        <v/>
      </c>
      <c r="G81" s="9" t="str">
        <f>IF([1]厂站实体!$N81="","",[1]厂站实体!$N81)</f>
        <v/>
      </c>
      <c r="H81" s="13" t="str">
        <f t="shared" si="1"/>
        <v/>
      </c>
    </row>
    <row r="82" spans="1:8" x14ac:dyDescent="0.15">
      <c r="A82" s="9" t="str">
        <f>IF([1]厂站实体!$A82="","",[1]厂站实体!$A82)</f>
        <v/>
      </c>
      <c r="B82" s="9" t="str">
        <f>IF([1]厂站实体!$E82="","",[1]厂站实体!$E82)</f>
        <v/>
      </c>
      <c r="C82" s="9" t="str">
        <f>IF([1]厂站实体!$Q82="","",[1]厂站实体!$Q82)</f>
        <v/>
      </c>
      <c r="D82" s="9" t="str">
        <f>IF([1]厂站实体!$C82="","",[1]厂站实体!$C82)</f>
        <v/>
      </c>
      <c r="E82" s="9" t="str">
        <f>IF([1]厂站实体!$M82="","",[1]厂站实体!$M82)</f>
        <v/>
      </c>
      <c r="F82" s="9" t="str">
        <f>IF([1]厂站实体!$D82="","",[1]厂站实体!$D82)</f>
        <v/>
      </c>
      <c r="G82" s="9" t="str">
        <f>IF([1]厂站实体!$N82="","",[1]厂站实体!$N82)</f>
        <v/>
      </c>
      <c r="H82" s="13" t="str">
        <f t="shared" si="1"/>
        <v/>
      </c>
    </row>
    <row r="83" spans="1:8" x14ac:dyDescent="0.15">
      <c r="A83" s="9" t="str">
        <f>IF([1]厂站实体!$A83="","",[1]厂站实体!$A83)</f>
        <v/>
      </c>
      <c r="B83" s="9" t="str">
        <f>IF([1]厂站实体!$E83="","",[1]厂站实体!$E83)</f>
        <v/>
      </c>
      <c r="C83" s="9" t="str">
        <f>IF([1]厂站实体!$Q83="","",[1]厂站实体!$Q83)</f>
        <v/>
      </c>
      <c r="D83" s="9" t="str">
        <f>IF([1]厂站实体!$C83="","",[1]厂站实体!$C83)</f>
        <v/>
      </c>
      <c r="E83" s="9" t="str">
        <f>IF([1]厂站实体!$M83="","",[1]厂站实体!$M83)</f>
        <v/>
      </c>
      <c r="F83" s="9" t="str">
        <f>IF([1]厂站实体!$D83="","",[1]厂站实体!$D83)</f>
        <v/>
      </c>
      <c r="G83" s="9" t="str">
        <f>IF([1]厂站实体!$N83="","",[1]厂站实体!$N83)</f>
        <v/>
      </c>
      <c r="H83" s="13" t="str">
        <f t="shared" si="1"/>
        <v/>
      </c>
    </row>
    <row r="84" spans="1:8" x14ac:dyDescent="0.15">
      <c r="A84" s="9" t="str">
        <f>IF([1]厂站实体!$A84="","",[1]厂站实体!$A84)</f>
        <v/>
      </c>
      <c r="B84" s="9" t="str">
        <f>IF([1]厂站实体!$E84="","",[1]厂站实体!$E84)</f>
        <v/>
      </c>
      <c r="C84" s="9" t="str">
        <f>IF([1]厂站实体!$Q84="","",[1]厂站实体!$Q84)</f>
        <v/>
      </c>
      <c r="D84" s="9" t="str">
        <f>IF([1]厂站实体!$C84="","",[1]厂站实体!$C84)</f>
        <v/>
      </c>
      <c r="E84" s="9" t="str">
        <f>IF([1]厂站实体!$M84="","",[1]厂站实体!$M84)</f>
        <v/>
      </c>
      <c r="F84" s="9" t="str">
        <f>IF([1]厂站实体!$D84="","",[1]厂站实体!$D84)</f>
        <v/>
      </c>
      <c r="G84" s="9" t="str">
        <f>IF([1]厂站实体!$N84="","",[1]厂站实体!$N84)</f>
        <v/>
      </c>
      <c r="H84" s="13" t="str">
        <f t="shared" si="1"/>
        <v/>
      </c>
    </row>
    <row r="85" spans="1:8" x14ac:dyDescent="0.15">
      <c r="A85" s="9" t="str">
        <f>IF([1]厂站实体!$A85="","",[1]厂站实体!$A85)</f>
        <v/>
      </c>
      <c r="B85" s="9" t="str">
        <f>IF([1]厂站实体!$E85="","",[1]厂站实体!$E85)</f>
        <v/>
      </c>
      <c r="C85" s="9" t="str">
        <f>IF([1]厂站实体!$Q85="","",[1]厂站实体!$Q85)</f>
        <v/>
      </c>
      <c r="D85" s="9" t="str">
        <f>IF([1]厂站实体!$C85="","",[1]厂站实体!$C85)</f>
        <v/>
      </c>
      <c r="E85" s="9" t="str">
        <f>IF([1]厂站实体!$M85="","",[1]厂站实体!$M85)</f>
        <v/>
      </c>
      <c r="F85" s="9" t="str">
        <f>IF([1]厂站实体!$D85="","",[1]厂站实体!$D85)</f>
        <v/>
      </c>
      <c r="G85" s="9" t="str">
        <f>IF([1]厂站实体!$N85="","",[1]厂站实体!$N85)</f>
        <v/>
      </c>
      <c r="H85" s="13" t="str">
        <f t="shared" si="1"/>
        <v/>
      </c>
    </row>
    <row r="86" spans="1:8" x14ac:dyDescent="0.15">
      <c r="A86" s="9" t="str">
        <f>IF([1]厂站实体!$A86="","",[1]厂站实体!$A86)</f>
        <v/>
      </c>
      <c r="B86" s="9" t="str">
        <f>IF([1]厂站实体!$E86="","",[1]厂站实体!$E86)</f>
        <v/>
      </c>
      <c r="C86" s="9" t="str">
        <f>IF([1]厂站实体!$Q86="","",[1]厂站实体!$Q86)</f>
        <v/>
      </c>
      <c r="D86" s="9" t="str">
        <f>IF([1]厂站实体!$C86="","",[1]厂站实体!$C86)</f>
        <v/>
      </c>
      <c r="E86" s="9" t="str">
        <f>IF([1]厂站实体!$M86="","",[1]厂站实体!$M86)</f>
        <v/>
      </c>
      <c r="F86" s="9" t="str">
        <f>IF([1]厂站实体!$D86="","",[1]厂站实体!$D86)</f>
        <v/>
      </c>
      <c r="G86" s="9" t="str">
        <f>IF([1]厂站实体!$N86="","",[1]厂站实体!$N86)</f>
        <v/>
      </c>
      <c r="H86" s="13" t="str">
        <f t="shared" si="1"/>
        <v/>
      </c>
    </row>
    <row r="87" spans="1:8" x14ac:dyDescent="0.15">
      <c r="A87" s="9" t="str">
        <f>IF([1]厂站实体!$A87="","",[1]厂站实体!$A87)</f>
        <v/>
      </c>
      <c r="B87" s="9" t="str">
        <f>IF([1]厂站实体!$E87="","",[1]厂站实体!$E87)</f>
        <v/>
      </c>
      <c r="C87" s="9" t="str">
        <f>IF([1]厂站实体!$Q87="","",[1]厂站实体!$Q87)</f>
        <v/>
      </c>
      <c r="D87" s="9" t="str">
        <f>IF([1]厂站实体!$C87="","",[1]厂站实体!$C87)</f>
        <v/>
      </c>
      <c r="E87" s="9" t="str">
        <f>IF([1]厂站实体!$M87="","",[1]厂站实体!$M87)</f>
        <v/>
      </c>
      <c r="F87" s="9" t="str">
        <f>IF([1]厂站实体!$D87="","",[1]厂站实体!$D87)</f>
        <v/>
      </c>
      <c r="G87" s="9" t="str">
        <f>IF([1]厂站实体!$N87="","",[1]厂站实体!$N87)</f>
        <v/>
      </c>
      <c r="H87" s="13" t="str">
        <f t="shared" si="1"/>
        <v/>
      </c>
    </row>
    <row r="88" spans="1:8" x14ac:dyDescent="0.15">
      <c r="A88" s="9" t="str">
        <f>IF([1]厂站实体!$A88="","",[1]厂站实体!$A88)</f>
        <v/>
      </c>
      <c r="B88" s="9" t="str">
        <f>IF([1]厂站实体!$E88="","",[1]厂站实体!$E88)</f>
        <v/>
      </c>
      <c r="C88" s="9" t="str">
        <f>IF([1]厂站实体!$Q88="","",[1]厂站实体!$Q88)</f>
        <v/>
      </c>
      <c r="D88" s="9" t="str">
        <f>IF([1]厂站实体!$C88="","",[1]厂站实体!$C88)</f>
        <v/>
      </c>
      <c r="E88" s="9" t="str">
        <f>IF([1]厂站实体!$M88="","",[1]厂站实体!$M88)</f>
        <v/>
      </c>
      <c r="F88" s="9" t="str">
        <f>IF([1]厂站实体!$D88="","",[1]厂站实体!$D88)</f>
        <v/>
      </c>
      <c r="G88" s="9" t="str">
        <f>IF([1]厂站实体!$N88="","",[1]厂站实体!$N88)</f>
        <v/>
      </c>
      <c r="H88" s="13" t="str">
        <f t="shared" si="1"/>
        <v/>
      </c>
    </row>
    <row r="89" spans="1:8" x14ac:dyDescent="0.15">
      <c r="A89" s="9" t="str">
        <f>IF([1]厂站实体!$A89="","",[1]厂站实体!$A89)</f>
        <v/>
      </c>
      <c r="B89" s="9" t="str">
        <f>IF([1]厂站实体!$E89="","",[1]厂站实体!$E89)</f>
        <v/>
      </c>
      <c r="C89" s="9" t="str">
        <f>IF([1]厂站实体!$Q89="","",[1]厂站实体!$Q89)</f>
        <v/>
      </c>
      <c r="D89" s="9" t="str">
        <f>IF([1]厂站实体!$C89="","",[1]厂站实体!$C89)</f>
        <v/>
      </c>
      <c r="E89" s="9" t="str">
        <f>IF([1]厂站实体!$M89="","",[1]厂站实体!$M89)</f>
        <v/>
      </c>
      <c r="F89" s="9" t="str">
        <f>IF([1]厂站实体!$D89="","",[1]厂站实体!$D89)</f>
        <v/>
      </c>
      <c r="G89" s="9" t="str">
        <f>IF([1]厂站实体!$N89="","",[1]厂站实体!$N89)</f>
        <v/>
      </c>
      <c r="H89" s="13" t="str">
        <f t="shared" si="1"/>
        <v/>
      </c>
    </row>
    <row r="90" spans="1:8" x14ac:dyDescent="0.15">
      <c r="A90" s="9" t="str">
        <f>IF([1]厂站实体!$A90="","",[1]厂站实体!$A90)</f>
        <v/>
      </c>
      <c r="B90" s="9" t="str">
        <f>IF([1]厂站实体!$E90="","",[1]厂站实体!$E90)</f>
        <v/>
      </c>
      <c r="C90" s="9" t="str">
        <f>IF([1]厂站实体!$Q90="","",[1]厂站实体!$Q90)</f>
        <v/>
      </c>
      <c r="D90" s="9" t="str">
        <f>IF([1]厂站实体!$C90="","",[1]厂站实体!$C90)</f>
        <v/>
      </c>
      <c r="E90" s="9" t="str">
        <f>IF([1]厂站实体!$M90="","",[1]厂站实体!$M90)</f>
        <v/>
      </c>
      <c r="F90" s="9" t="str">
        <f>IF([1]厂站实体!$D90="","",[1]厂站实体!$D90)</f>
        <v/>
      </c>
      <c r="G90" s="9" t="str">
        <f>IF([1]厂站实体!$N90="","",[1]厂站实体!$N90)</f>
        <v/>
      </c>
      <c r="H90" s="13" t="str">
        <f t="shared" si="1"/>
        <v/>
      </c>
    </row>
    <row r="91" spans="1:8" x14ac:dyDescent="0.15">
      <c r="A91" s="9" t="str">
        <f>IF([1]厂站实体!$A91="","",[1]厂站实体!$A91)</f>
        <v/>
      </c>
      <c r="B91" s="9" t="str">
        <f>IF([1]厂站实体!$E91="","",[1]厂站实体!$E91)</f>
        <v/>
      </c>
      <c r="C91" s="9" t="str">
        <f>IF([1]厂站实体!$Q91="","",[1]厂站实体!$Q91)</f>
        <v/>
      </c>
      <c r="D91" s="9" t="str">
        <f>IF([1]厂站实体!$C91="","",[1]厂站实体!$C91)</f>
        <v/>
      </c>
      <c r="E91" s="9" t="str">
        <f>IF([1]厂站实体!$M91="","",[1]厂站实体!$M91)</f>
        <v/>
      </c>
      <c r="F91" s="9" t="str">
        <f>IF([1]厂站实体!$D91="","",[1]厂站实体!$D91)</f>
        <v/>
      </c>
      <c r="G91" s="9" t="str">
        <f>IF([1]厂站实体!$N91="","",[1]厂站实体!$N91)</f>
        <v/>
      </c>
      <c r="H91" s="13" t="str">
        <f t="shared" si="1"/>
        <v/>
      </c>
    </row>
    <row r="92" spans="1:8" x14ac:dyDescent="0.15">
      <c r="A92" s="9" t="str">
        <f>IF([1]厂站实体!$A92="","",[1]厂站实体!$A92)</f>
        <v/>
      </c>
      <c r="B92" s="9" t="str">
        <f>IF([1]厂站实体!$E92="","",[1]厂站实体!$E92)</f>
        <v/>
      </c>
      <c r="C92" s="9" t="str">
        <f>IF([1]厂站实体!$Q92="","",[1]厂站实体!$Q92)</f>
        <v/>
      </c>
      <c r="D92" s="9" t="str">
        <f>IF([1]厂站实体!$C92="","",[1]厂站实体!$C92)</f>
        <v/>
      </c>
      <c r="E92" s="9" t="str">
        <f>IF([1]厂站实体!$M92="","",[1]厂站实体!$M92)</f>
        <v/>
      </c>
      <c r="F92" s="9" t="str">
        <f>IF([1]厂站实体!$D92="","",[1]厂站实体!$D92)</f>
        <v/>
      </c>
      <c r="G92" s="9" t="str">
        <f>IF([1]厂站实体!$N92="","",[1]厂站实体!$N92)</f>
        <v/>
      </c>
      <c r="H92" s="13" t="str">
        <f t="shared" si="1"/>
        <v/>
      </c>
    </row>
    <row r="93" spans="1:8" x14ac:dyDescent="0.15">
      <c r="A93" s="9" t="str">
        <f>IF([1]厂站实体!$A93="","",[1]厂站实体!$A93)</f>
        <v/>
      </c>
      <c r="B93" s="9" t="str">
        <f>IF([1]厂站实体!$E93="","",[1]厂站实体!$E93)</f>
        <v/>
      </c>
      <c r="C93" s="9" t="str">
        <f>IF([1]厂站实体!$Q93="","",[1]厂站实体!$Q93)</f>
        <v/>
      </c>
      <c r="D93" s="9" t="str">
        <f>IF([1]厂站实体!$C93="","",[1]厂站实体!$C93)</f>
        <v/>
      </c>
      <c r="E93" s="9" t="str">
        <f>IF([1]厂站实体!$M93="","",[1]厂站实体!$M93)</f>
        <v/>
      </c>
      <c r="F93" s="9" t="str">
        <f>IF([1]厂站实体!$D93="","",[1]厂站实体!$D93)</f>
        <v/>
      </c>
      <c r="G93" s="9" t="str">
        <f>IF([1]厂站实体!$N93="","",[1]厂站实体!$N93)</f>
        <v/>
      </c>
      <c r="H93" s="13" t="str">
        <f t="shared" si="1"/>
        <v/>
      </c>
    </row>
    <row r="94" spans="1:8" x14ac:dyDescent="0.15">
      <c r="A94" s="9" t="str">
        <f>IF([1]厂站实体!$A94="","",[1]厂站实体!$A94)</f>
        <v/>
      </c>
      <c r="B94" s="9" t="str">
        <f>IF([1]厂站实体!$E94="","",[1]厂站实体!$E94)</f>
        <v/>
      </c>
      <c r="C94" s="9" t="str">
        <f>IF([1]厂站实体!$Q94="","",[1]厂站实体!$Q94)</f>
        <v/>
      </c>
      <c r="D94" s="9" t="str">
        <f>IF([1]厂站实体!$C94="","",[1]厂站实体!$C94)</f>
        <v/>
      </c>
      <c r="E94" s="9" t="str">
        <f>IF([1]厂站实体!$M94="","",[1]厂站实体!$M94)</f>
        <v/>
      </c>
      <c r="F94" s="9" t="str">
        <f>IF([1]厂站实体!$D94="","",[1]厂站实体!$D94)</f>
        <v/>
      </c>
      <c r="G94" s="9" t="str">
        <f>IF([1]厂站实体!$N94="","",[1]厂站实体!$N94)</f>
        <v/>
      </c>
      <c r="H94" s="13" t="str">
        <f t="shared" si="1"/>
        <v/>
      </c>
    </row>
    <row r="95" spans="1:8" x14ac:dyDescent="0.15">
      <c r="A95" s="9" t="str">
        <f>IF([1]厂站实体!$A95="","",[1]厂站实体!$A95)</f>
        <v/>
      </c>
      <c r="B95" s="9" t="str">
        <f>IF([1]厂站实体!$E95="","",[1]厂站实体!$E95)</f>
        <v/>
      </c>
      <c r="C95" s="9" t="str">
        <f>IF([1]厂站实体!$Q95="","",[1]厂站实体!$Q95)</f>
        <v/>
      </c>
      <c r="D95" s="9" t="str">
        <f>IF([1]厂站实体!$C95="","",[1]厂站实体!$C95)</f>
        <v/>
      </c>
      <c r="E95" s="9" t="str">
        <f>IF([1]厂站实体!$M95="","",[1]厂站实体!$M95)</f>
        <v/>
      </c>
      <c r="F95" s="9" t="str">
        <f>IF([1]厂站实体!$D95="","",[1]厂站实体!$D95)</f>
        <v/>
      </c>
      <c r="G95" s="9" t="str">
        <f>IF([1]厂站实体!$N95="","",[1]厂站实体!$N95)</f>
        <v/>
      </c>
      <c r="H95" s="13" t="str">
        <f t="shared" si="1"/>
        <v/>
      </c>
    </row>
    <row r="96" spans="1:8" x14ac:dyDescent="0.15">
      <c r="A96" s="9" t="str">
        <f>IF([1]厂站实体!$A96="","",[1]厂站实体!$A96)</f>
        <v/>
      </c>
      <c r="B96" s="9" t="str">
        <f>IF([1]厂站实体!$E96="","",[1]厂站实体!$E96)</f>
        <v/>
      </c>
      <c r="C96" s="9" t="str">
        <f>IF([1]厂站实体!$Q96="","",[1]厂站实体!$Q96)</f>
        <v/>
      </c>
      <c r="D96" s="9" t="str">
        <f>IF([1]厂站实体!$C96="","",[1]厂站实体!$C96)</f>
        <v/>
      </c>
      <c r="E96" s="9" t="str">
        <f>IF([1]厂站实体!$M96="","",[1]厂站实体!$M96)</f>
        <v/>
      </c>
      <c r="F96" s="9" t="str">
        <f>IF([1]厂站实体!$D96="","",[1]厂站实体!$D96)</f>
        <v/>
      </c>
      <c r="G96" s="9" t="str">
        <f>IF([1]厂站实体!$N96="","",[1]厂站实体!$N96)</f>
        <v/>
      </c>
      <c r="H96" s="13" t="str">
        <f t="shared" si="1"/>
        <v/>
      </c>
    </row>
    <row r="97" spans="1:8" x14ac:dyDescent="0.15">
      <c r="A97" s="9" t="str">
        <f>IF([1]厂站实体!$A97="","",[1]厂站实体!$A97)</f>
        <v/>
      </c>
      <c r="B97" s="9" t="str">
        <f>IF([1]厂站实体!$E97="","",[1]厂站实体!$E97)</f>
        <v/>
      </c>
      <c r="C97" s="9" t="str">
        <f>IF([1]厂站实体!$Q97="","",[1]厂站实体!$Q97)</f>
        <v/>
      </c>
      <c r="D97" s="9" t="str">
        <f>IF([1]厂站实体!$C97="","",[1]厂站实体!$C97)</f>
        <v/>
      </c>
      <c r="E97" s="9" t="str">
        <f>IF([1]厂站实体!$M97="","",[1]厂站实体!$M97)</f>
        <v/>
      </c>
      <c r="F97" s="9" t="str">
        <f>IF([1]厂站实体!$D97="","",[1]厂站实体!$D97)</f>
        <v/>
      </c>
      <c r="G97" s="9" t="str">
        <f>IF([1]厂站实体!$N97="","",[1]厂站实体!$N97)</f>
        <v/>
      </c>
      <c r="H97" s="13" t="str">
        <f t="shared" si="1"/>
        <v/>
      </c>
    </row>
    <row r="98" spans="1:8" x14ac:dyDescent="0.15">
      <c r="A98" s="9" t="str">
        <f>IF([1]厂站实体!$A98="","",[1]厂站实体!$A98)</f>
        <v/>
      </c>
      <c r="B98" s="9" t="str">
        <f>IF([1]厂站实体!$E98="","",[1]厂站实体!$E98)</f>
        <v/>
      </c>
      <c r="C98" s="9" t="str">
        <f>IF([1]厂站实体!$Q98="","",[1]厂站实体!$Q98)</f>
        <v/>
      </c>
      <c r="D98" s="9" t="str">
        <f>IF([1]厂站实体!$C98="","",[1]厂站实体!$C98)</f>
        <v/>
      </c>
      <c r="E98" s="9" t="str">
        <f>IF([1]厂站实体!$M98="","",[1]厂站实体!$M98)</f>
        <v/>
      </c>
      <c r="F98" s="9" t="str">
        <f>IF([1]厂站实体!$D98="","",[1]厂站实体!$D98)</f>
        <v/>
      </c>
      <c r="G98" s="9" t="str">
        <f>IF([1]厂站实体!$N98="","",[1]厂站实体!$N98)</f>
        <v/>
      </c>
      <c r="H98" s="13" t="str">
        <f t="shared" si="1"/>
        <v/>
      </c>
    </row>
    <row r="99" spans="1:8" x14ac:dyDescent="0.15">
      <c r="A99" s="9" t="str">
        <f>IF([1]厂站实体!$A99="","",[1]厂站实体!$A99)</f>
        <v/>
      </c>
      <c r="B99" s="9" t="str">
        <f>IF([1]厂站实体!$E99="","",[1]厂站实体!$E99)</f>
        <v/>
      </c>
      <c r="C99" s="9" t="str">
        <f>IF([1]厂站实体!$Q99="","",[1]厂站实体!$Q99)</f>
        <v/>
      </c>
      <c r="D99" s="9" t="str">
        <f>IF([1]厂站实体!$C99="","",[1]厂站实体!$C99)</f>
        <v/>
      </c>
      <c r="E99" s="9" t="str">
        <f>IF([1]厂站实体!$M99="","",[1]厂站实体!$M99)</f>
        <v/>
      </c>
      <c r="F99" s="9" t="str">
        <f>IF([1]厂站实体!$D99="","",[1]厂站实体!$D99)</f>
        <v/>
      </c>
      <c r="G99" s="9" t="str">
        <f>IF([1]厂站实体!$N99="","",[1]厂站实体!$N99)</f>
        <v/>
      </c>
      <c r="H99" s="13" t="str">
        <f t="shared" si="1"/>
        <v/>
      </c>
    </row>
    <row r="100" spans="1:8" x14ac:dyDescent="0.15">
      <c r="A100" s="9" t="str">
        <f>IF([1]厂站实体!$A100="","",[1]厂站实体!$A100)</f>
        <v/>
      </c>
      <c r="B100" s="9" t="str">
        <f>IF([1]厂站实体!$E100="","",[1]厂站实体!$E100)</f>
        <v/>
      </c>
      <c r="C100" s="9" t="str">
        <f>IF([1]厂站实体!$Q100="","",[1]厂站实体!$Q100)</f>
        <v/>
      </c>
      <c r="D100" s="9" t="str">
        <f>IF([1]厂站实体!$C100="","",[1]厂站实体!$C100)</f>
        <v/>
      </c>
      <c r="E100" s="9" t="str">
        <f>IF([1]厂站实体!$M100="","",[1]厂站实体!$M100)</f>
        <v/>
      </c>
      <c r="F100" s="9" t="str">
        <f>IF([1]厂站实体!$D100="","",[1]厂站实体!$D100)</f>
        <v/>
      </c>
      <c r="G100" s="9" t="str">
        <f>IF([1]厂站实体!$N100="","",[1]厂站实体!$N100)</f>
        <v/>
      </c>
      <c r="H100" s="13" t="str">
        <f t="shared" si="1"/>
        <v/>
      </c>
    </row>
    <row r="101" spans="1:8" x14ac:dyDescent="0.15">
      <c r="A101" s="9" t="str">
        <f>IF([1]厂站实体!$A101="","",[1]厂站实体!$A101)</f>
        <v/>
      </c>
      <c r="B101" s="9" t="str">
        <f>IF([1]厂站实体!$E101="","",[1]厂站实体!$E101)</f>
        <v/>
      </c>
      <c r="C101" s="9" t="str">
        <f>IF([1]厂站实体!$Q101="","",[1]厂站实体!$Q101)</f>
        <v/>
      </c>
      <c r="D101" s="9" t="str">
        <f>IF([1]厂站实体!$C101="","",[1]厂站实体!$C101)</f>
        <v/>
      </c>
      <c r="E101" s="9" t="str">
        <f>IF([1]厂站实体!$M101="","",[1]厂站实体!$M101)</f>
        <v/>
      </c>
      <c r="F101" s="9" t="str">
        <f>IF([1]厂站实体!$D101="","",[1]厂站实体!$D101)</f>
        <v/>
      </c>
      <c r="G101" s="9" t="str">
        <f>IF([1]厂站实体!$N101="","",[1]厂站实体!$N101)</f>
        <v/>
      </c>
      <c r="H101" s="13" t="str">
        <f t="shared" si="1"/>
        <v/>
      </c>
    </row>
    <row r="102" spans="1:8" x14ac:dyDescent="0.15">
      <c r="A102" s="9" t="str">
        <f>IF([1]厂站实体!$A102="","",[1]厂站实体!$A102)</f>
        <v/>
      </c>
      <c r="B102" s="9" t="str">
        <f>IF([1]厂站实体!$E102="","",[1]厂站实体!$E102)</f>
        <v/>
      </c>
      <c r="C102" s="9" t="str">
        <f>IF([1]厂站实体!$Q102="","",[1]厂站实体!$Q102)</f>
        <v/>
      </c>
      <c r="D102" s="9" t="str">
        <f>IF([1]厂站实体!$C102="","",[1]厂站实体!$C102)</f>
        <v/>
      </c>
      <c r="E102" s="9" t="str">
        <f>IF([1]厂站实体!$M102="","",[1]厂站实体!$M102)</f>
        <v/>
      </c>
      <c r="F102" s="9" t="str">
        <f>IF([1]厂站实体!$D102="","",[1]厂站实体!$D102)</f>
        <v/>
      </c>
      <c r="G102" s="9" t="str">
        <f>IF([1]厂站实体!$N102="","",[1]厂站实体!$N102)</f>
        <v/>
      </c>
      <c r="H102" s="13" t="str">
        <f t="shared" si="1"/>
        <v/>
      </c>
    </row>
    <row r="103" spans="1:8" x14ac:dyDescent="0.15">
      <c r="A103" s="9" t="str">
        <f>IF([1]厂站实体!$A103="","",[1]厂站实体!$A103)</f>
        <v/>
      </c>
      <c r="B103" s="9" t="str">
        <f>IF([1]厂站实体!$E103="","",[1]厂站实体!$E103)</f>
        <v/>
      </c>
      <c r="C103" s="9" t="str">
        <f>IF([1]厂站实体!$Q103="","",[1]厂站实体!$Q103)</f>
        <v/>
      </c>
      <c r="D103" s="9" t="str">
        <f>IF([1]厂站实体!$C103="","",[1]厂站实体!$C103)</f>
        <v/>
      </c>
      <c r="E103" s="9" t="str">
        <f>IF([1]厂站实体!$M103="","",[1]厂站实体!$M103)</f>
        <v/>
      </c>
      <c r="F103" s="9" t="str">
        <f>IF([1]厂站实体!$D103="","",[1]厂站实体!$D103)</f>
        <v/>
      </c>
      <c r="G103" s="9" t="str">
        <f>IF([1]厂站实体!$N103="","",[1]厂站实体!$N103)</f>
        <v/>
      </c>
      <c r="H103" s="13" t="str">
        <f t="shared" si="1"/>
        <v/>
      </c>
    </row>
    <row r="104" spans="1:8" x14ac:dyDescent="0.15">
      <c r="A104" s="9" t="str">
        <f>IF([1]厂站实体!$A104="","",[1]厂站实体!$A104)</f>
        <v/>
      </c>
      <c r="B104" s="9" t="str">
        <f>IF([1]厂站实体!$E104="","",[1]厂站实体!$E104)</f>
        <v/>
      </c>
      <c r="C104" s="9" t="str">
        <f>IF([1]厂站实体!$Q104="","",[1]厂站实体!$Q104)</f>
        <v/>
      </c>
      <c r="D104" s="9" t="str">
        <f>IF([1]厂站实体!$C104="","",[1]厂站实体!$C104)</f>
        <v/>
      </c>
      <c r="E104" s="9" t="str">
        <f>IF([1]厂站实体!$M104="","",[1]厂站实体!$M104)</f>
        <v/>
      </c>
      <c r="F104" s="9" t="str">
        <f>IF([1]厂站实体!$D104="","",[1]厂站实体!$D104)</f>
        <v/>
      </c>
      <c r="G104" s="9" t="str">
        <f>IF([1]厂站实体!$N104="","",[1]厂站实体!$N104)</f>
        <v/>
      </c>
      <c r="H104" s="13" t="str">
        <f t="shared" si="1"/>
        <v/>
      </c>
    </row>
    <row r="105" spans="1:8" x14ac:dyDescent="0.15">
      <c r="A105" s="9" t="str">
        <f>IF([1]厂站实体!$A105="","",[1]厂站实体!$A105)</f>
        <v/>
      </c>
      <c r="B105" s="9" t="str">
        <f>IF([1]厂站实体!$E105="","",[1]厂站实体!$E105)</f>
        <v/>
      </c>
      <c r="C105" s="9" t="str">
        <f>IF([1]厂站实体!$Q105="","",[1]厂站实体!$Q105)</f>
        <v/>
      </c>
      <c r="D105" s="9" t="str">
        <f>IF([1]厂站实体!$C105="","",[1]厂站实体!$C105)</f>
        <v/>
      </c>
      <c r="E105" s="9" t="str">
        <f>IF([1]厂站实体!$M105="","",[1]厂站实体!$M105)</f>
        <v/>
      </c>
      <c r="F105" s="9" t="str">
        <f>IF([1]厂站实体!$D105="","",[1]厂站实体!$D105)</f>
        <v/>
      </c>
      <c r="G105" s="9" t="str">
        <f>IF([1]厂站实体!$N105="","",[1]厂站实体!$N105)</f>
        <v/>
      </c>
      <c r="H105" s="13" t="str">
        <f t="shared" si="1"/>
        <v/>
      </c>
    </row>
    <row r="106" spans="1:8" x14ac:dyDescent="0.15">
      <c r="A106" s="9" t="str">
        <f>IF([1]厂站实体!$A106="","",[1]厂站实体!$A106)</f>
        <v/>
      </c>
      <c r="B106" s="9" t="str">
        <f>IF([1]厂站实体!$E106="","",[1]厂站实体!$E106)</f>
        <v/>
      </c>
      <c r="C106" s="9" t="str">
        <f>IF([1]厂站实体!$Q106="","",[1]厂站实体!$Q106)</f>
        <v/>
      </c>
      <c r="D106" s="9" t="str">
        <f>IF([1]厂站实体!$C106="","",[1]厂站实体!$C106)</f>
        <v/>
      </c>
      <c r="E106" s="9" t="str">
        <f>IF([1]厂站实体!$M106="","",[1]厂站实体!$M106)</f>
        <v/>
      </c>
      <c r="F106" s="9" t="str">
        <f>IF([1]厂站实体!$D106="","",[1]厂站实体!$D106)</f>
        <v/>
      </c>
      <c r="G106" s="9" t="str">
        <f>IF([1]厂站实体!$N106="","",[1]厂站实体!$N106)</f>
        <v/>
      </c>
      <c r="H106" s="13" t="str">
        <f t="shared" si="1"/>
        <v/>
      </c>
    </row>
    <row r="107" spans="1:8" x14ac:dyDescent="0.15">
      <c r="A107" s="9" t="str">
        <f>IF([1]厂站实体!$A107="","",[1]厂站实体!$A107)</f>
        <v/>
      </c>
      <c r="B107" s="9" t="str">
        <f>IF([1]厂站实体!$E107="","",[1]厂站实体!$E107)</f>
        <v/>
      </c>
      <c r="C107" s="9" t="str">
        <f>IF([1]厂站实体!$Q107="","",[1]厂站实体!$Q107)</f>
        <v/>
      </c>
      <c r="D107" s="9" t="str">
        <f>IF([1]厂站实体!$C107="","",[1]厂站实体!$C107)</f>
        <v/>
      </c>
      <c r="E107" s="9" t="str">
        <f>IF([1]厂站实体!$M107="","",[1]厂站实体!$M107)</f>
        <v/>
      </c>
      <c r="F107" s="9" t="str">
        <f>IF([1]厂站实体!$D107="","",[1]厂站实体!$D107)</f>
        <v/>
      </c>
      <c r="G107" s="9" t="str">
        <f>IF([1]厂站实体!$N107="","",[1]厂站实体!$N107)</f>
        <v/>
      </c>
      <c r="H107" s="13" t="str">
        <f t="shared" si="1"/>
        <v/>
      </c>
    </row>
    <row r="108" spans="1:8" x14ac:dyDescent="0.15">
      <c r="A108" s="9" t="str">
        <f>IF([1]厂站实体!$A108="","",[1]厂站实体!$A108)</f>
        <v/>
      </c>
      <c r="B108" s="9" t="str">
        <f>IF([1]厂站实体!$E108="","",[1]厂站实体!$E108)</f>
        <v/>
      </c>
      <c r="C108" s="9" t="str">
        <f>IF([1]厂站实体!$Q108="","",[1]厂站实体!$Q108)</f>
        <v/>
      </c>
      <c r="D108" s="9" t="str">
        <f>IF([1]厂站实体!$C108="","",[1]厂站实体!$C108)</f>
        <v/>
      </c>
      <c r="E108" s="9" t="str">
        <f>IF([1]厂站实体!$M108="","",[1]厂站实体!$M108)</f>
        <v/>
      </c>
      <c r="F108" s="9" t="str">
        <f>IF([1]厂站实体!$D108="","",[1]厂站实体!$D108)</f>
        <v/>
      </c>
      <c r="G108" s="9" t="str">
        <f>IF([1]厂站实体!$N108="","",[1]厂站实体!$N108)</f>
        <v/>
      </c>
      <c r="H108" s="13" t="str">
        <f t="shared" si="1"/>
        <v/>
      </c>
    </row>
    <row r="109" spans="1:8" x14ac:dyDescent="0.15">
      <c r="A109" s="9" t="str">
        <f>IF([1]厂站实体!$A109="","",[1]厂站实体!$A109)</f>
        <v/>
      </c>
      <c r="B109" s="9" t="str">
        <f>IF([1]厂站实体!$E109="","",[1]厂站实体!$E109)</f>
        <v/>
      </c>
      <c r="C109" s="9" t="str">
        <f>IF([1]厂站实体!$Q109="","",[1]厂站实体!$Q109)</f>
        <v/>
      </c>
      <c r="D109" s="9" t="str">
        <f>IF([1]厂站实体!$C109="","",[1]厂站实体!$C109)</f>
        <v/>
      </c>
      <c r="E109" s="9" t="str">
        <f>IF([1]厂站实体!$M109="","",[1]厂站实体!$M109)</f>
        <v/>
      </c>
      <c r="F109" s="9" t="str">
        <f>IF([1]厂站实体!$D109="","",[1]厂站实体!$D109)</f>
        <v/>
      </c>
      <c r="G109" s="9" t="str">
        <f>IF([1]厂站实体!$N109="","",[1]厂站实体!$N109)</f>
        <v/>
      </c>
      <c r="H109" s="13" t="str">
        <f t="shared" si="1"/>
        <v/>
      </c>
    </row>
    <row r="110" spans="1:8" x14ac:dyDescent="0.15">
      <c r="A110" s="9" t="str">
        <f>IF([1]厂站实体!$A110="","",[1]厂站实体!$A110)</f>
        <v/>
      </c>
      <c r="B110" s="9" t="str">
        <f>IF([1]厂站实体!$E110="","",[1]厂站实体!$E110)</f>
        <v/>
      </c>
      <c r="C110" s="9" t="str">
        <f>IF([1]厂站实体!$Q110="","",[1]厂站实体!$Q110)</f>
        <v/>
      </c>
      <c r="D110" s="9" t="str">
        <f>IF([1]厂站实体!$C110="","",[1]厂站实体!$C110)</f>
        <v/>
      </c>
      <c r="E110" s="9" t="str">
        <f>IF([1]厂站实体!$M110="","",[1]厂站实体!$M110)</f>
        <v/>
      </c>
      <c r="F110" s="9" t="str">
        <f>IF([1]厂站实体!$D110="","",[1]厂站实体!$D110)</f>
        <v/>
      </c>
      <c r="G110" s="9" t="str">
        <f>IF([1]厂站实体!$N110="","",[1]厂站实体!$N110)</f>
        <v/>
      </c>
      <c r="H110" s="13" t="str">
        <f t="shared" si="1"/>
        <v/>
      </c>
    </row>
    <row r="111" spans="1:8" x14ac:dyDescent="0.15">
      <c r="A111" s="9" t="str">
        <f>IF([1]厂站实体!$A111="","",[1]厂站实体!$A111)</f>
        <v/>
      </c>
      <c r="B111" s="9" t="str">
        <f>IF([1]厂站实体!$E111="","",[1]厂站实体!$E111)</f>
        <v/>
      </c>
      <c r="C111" s="9" t="str">
        <f>IF([1]厂站实体!$Q111="","",[1]厂站实体!$Q111)</f>
        <v/>
      </c>
      <c r="D111" s="9" t="str">
        <f>IF([1]厂站实体!$C111="","",[1]厂站实体!$C111)</f>
        <v/>
      </c>
      <c r="E111" s="9" t="str">
        <f>IF([1]厂站实体!$M111="","",[1]厂站实体!$M111)</f>
        <v/>
      </c>
      <c r="F111" s="9" t="str">
        <f>IF([1]厂站实体!$D111="","",[1]厂站实体!$D111)</f>
        <v/>
      </c>
      <c r="G111" s="9" t="str">
        <f>IF([1]厂站实体!$N111="","",[1]厂站实体!$N111)</f>
        <v/>
      </c>
      <c r="H111" s="13" t="str">
        <f t="shared" si="1"/>
        <v/>
      </c>
    </row>
    <row r="112" spans="1:8" x14ac:dyDescent="0.15">
      <c r="A112" s="9" t="str">
        <f>IF([1]厂站实体!$A112="","",[1]厂站实体!$A112)</f>
        <v/>
      </c>
      <c r="B112" s="9" t="str">
        <f>IF([1]厂站实体!$E112="","",[1]厂站实体!$E112)</f>
        <v/>
      </c>
      <c r="C112" s="9" t="str">
        <f>IF([1]厂站实体!$Q112="","",[1]厂站实体!$Q112)</f>
        <v/>
      </c>
      <c r="D112" s="9" t="str">
        <f>IF([1]厂站实体!$C112="","",[1]厂站实体!$C112)</f>
        <v/>
      </c>
      <c r="E112" s="9" t="str">
        <f>IF([1]厂站实体!$M112="","",[1]厂站实体!$M112)</f>
        <v/>
      </c>
      <c r="F112" s="9" t="str">
        <f>IF([1]厂站实体!$D112="","",[1]厂站实体!$D112)</f>
        <v/>
      </c>
      <c r="G112" s="9" t="str">
        <f>IF([1]厂站实体!$N112="","",[1]厂站实体!$N112)</f>
        <v/>
      </c>
      <c r="H112" s="13" t="str">
        <f t="shared" si="1"/>
        <v/>
      </c>
    </row>
    <row r="113" spans="1:8" x14ac:dyDescent="0.15">
      <c r="A113" s="9" t="str">
        <f>IF([1]厂站实体!$A113="","",[1]厂站实体!$A113)</f>
        <v/>
      </c>
      <c r="B113" s="9" t="str">
        <f>IF([1]厂站实体!$E113="","",[1]厂站实体!$E113)</f>
        <v/>
      </c>
      <c r="C113" s="9" t="str">
        <f>IF([1]厂站实体!$Q113="","",[1]厂站实体!$Q113)</f>
        <v/>
      </c>
      <c r="D113" s="9" t="str">
        <f>IF([1]厂站实体!$C113="","",[1]厂站实体!$C113)</f>
        <v/>
      </c>
      <c r="E113" s="9" t="str">
        <f>IF([1]厂站实体!$M113="","",[1]厂站实体!$M113)</f>
        <v/>
      </c>
      <c r="F113" s="9" t="str">
        <f>IF([1]厂站实体!$D113="","",[1]厂站实体!$D113)</f>
        <v/>
      </c>
      <c r="G113" s="9" t="str">
        <f>IF([1]厂站实体!$N113="","",[1]厂站实体!$N113)</f>
        <v/>
      </c>
      <c r="H113" s="13" t="str">
        <f t="shared" si="1"/>
        <v/>
      </c>
    </row>
    <row r="114" spans="1:8" x14ac:dyDescent="0.15">
      <c r="A114" s="9" t="str">
        <f>IF([1]厂站实体!$A114="","",[1]厂站实体!$A114)</f>
        <v/>
      </c>
      <c r="B114" s="9" t="str">
        <f>IF([1]厂站实体!$E114="","",[1]厂站实体!$E114)</f>
        <v/>
      </c>
      <c r="C114" s="9" t="str">
        <f>IF([1]厂站实体!$Q114="","",[1]厂站实体!$Q114)</f>
        <v/>
      </c>
      <c r="D114" s="9" t="str">
        <f>IF([1]厂站实体!$C114="","",[1]厂站实体!$C114)</f>
        <v/>
      </c>
      <c r="E114" s="9" t="str">
        <f>IF([1]厂站实体!$M114="","",[1]厂站实体!$M114)</f>
        <v/>
      </c>
      <c r="F114" s="9" t="str">
        <f>IF([1]厂站实体!$D114="","",[1]厂站实体!$D114)</f>
        <v/>
      </c>
      <c r="G114" s="9" t="str">
        <f>IF([1]厂站实体!$N114="","",[1]厂站实体!$N114)</f>
        <v/>
      </c>
      <c r="H114" s="13" t="str">
        <f t="shared" si="1"/>
        <v/>
      </c>
    </row>
    <row r="115" spans="1:8" x14ac:dyDescent="0.15">
      <c r="A115" s="9" t="str">
        <f>IF([1]厂站实体!$A115="","",[1]厂站实体!$A115)</f>
        <v/>
      </c>
      <c r="B115" s="9" t="str">
        <f>IF([1]厂站实体!$E115="","",[1]厂站实体!$E115)</f>
        <v/>
      </c>
      <c r="C115" s="9" t="str">
        <f>IF([1]厂站实体!$Q115="","",[1]厂站实体!$Q115)</f>
        <v/>
      </c>
      <c r="D115" s="9" t="str">
        <f>IF([1]厂站实体!$C115="","",[1]厂站实体!$C115)</f>
        <v/>
      </c>
      <c r="E115" s="9" t="str">
        <f>IF([1]厂站实体!$M115="","",[1]厂站实体!$M115)</f>
        <v/>
      </c>
      <c r="F115" s="9" t="str">
        <f>IF([1]厂站实体!$D115="","",[1]厂站实体!$D115)</f>
        <v/>
      </c>
      <c r="G115" s="9" t="str">
        <f>IF([1]厂站实体!$N115="","",[1]厂站实体!$N115)</f>
        <v/>
      </c>
      <c r="H115" s="13" t="str">
        <f t="shared" si="1"/>
        <v/>
      </c>
    </row>
    <row r="116" spans="1:8" x14ac:dyDescent="0.15">
      <c r="A116" s="9" t="str">
        <f>IF([1]厂站实体!$A116="","",[1]厂站实体!$A116)</f>
        <v/>
      </c>
      <c r="B116" s="9" t="str">
        <f>IF([1]厂站实体!$E116="","",[1]厂站实体!$E116)</f>
        <v/>
      </c>
      <c r="C116" s="9" t="str">
        <f>IF([1]厂站实体!$Q116="","",[1]厂站实体!$Q116)</f>
        <v/>
      </c>
      <c r="D116" s="9" t="str">
        <f>IF([1]厂站实体!$C116="","",[1]厂站实体!$C116)</f>
        <v/>
      </c>
      <c r="E116" s="9" t="str">
        <f>IF([1]厂站实体!$M116="","",[1]厂站实体!$M116)</f>
        <v/>
      </c>
      <c r="F116" s="9" t="str">
        <f>IF([1]厂站实体!$D116="","",[1]厂站实体!$D116)</f>
        <v/>
      </c>
      <c r="G116" s="9" t="str">
        <f>IF([1]厂站实体!$N116="","",[1]厂站实体!$N116)</f>
        <v/>
      </c>
      <c r="H116" s="13" t="str">
        <f t="shared" si="1"/>
        <v/>
      </c>
    </row>
    <row r="117" spans="1:8" x14ac:dyDescent="0.15">
      <c r="A117" s="9" t="str">
        <f>IF([1]厂站实体!$A117="","",[1]厂站实体!$A117)</f>
        <v/>
      </c>
      <c r="B117" s="9" t="str">
        <f>IF([1]厂站实体!$E117="","",[1]厂站实体!$E117)</f>
        <v/>
      </c>
      <c r="C117" s="9" t="str">
        <f>IF([1]厂站实体!$Q117="","",[1]厂站实体!$Q117)</f>
        <v/>
      </c>
      <c r="D117" s="9" t="str">
        <f>IF([1]厂站实体!$C117="","",[1]厂站实体!$C117)</f>
        <v/>
      </c>
      <c r="E117" s="9" t="str">
        <f>IF([1]厂站实体!$M117="","",[1]厂站实体!$M117)</f>
        <v/>
      </c>
      <c r="F117" s="9" t="str">
        <f>IF([1]厂站实体!$D117="","",[1]厂站实体!$D117)</f>
        <v/>
      </c>
      <c r="G117" s="9" t="str">
        <f>IF([1]厂站实体!$N117="","",[1]厂站实体!$N117)</f>
        <v/>
      </c>
      <c r="H117" s="13" t="str">
        <f t="shared" si="1"/>
        <v/>
      </c>
    </row>
    <row r="118" spans="1:8" x14ac:dyDescent="0.15">
      <c r="A118" s="9" t="str">
        <f>IF([1]厂站实体!$A118="","",[1]厂站实体!$A118)</f>
        <v/>
      </c>
      <c r="B118" s="9" t="str">
        <f>IF([1]厂站实体!$E118="","",[1]厂站实体!$E118)</f>
        <v/>
      </c>
      <c r="C118" s="9" t="str">
        <f>IF([1]厂站实体!$Q118="","",[1]厂站实体!$Q118)</f>
        <v/>
      </c>
      <c r="D118" s="9" t="str">
        <f>IF([1]厂站实体!$C118="","",[1]厂站实体!$C118)</f>
        <v/>
      </c>
      <c r="E118" s="9" t="str">
        <f>IF([1]厂站实体!$M118="","",[1]厂站实体!$M118)</f>
        <v/>
      </c>
      <c r="F118" s="9" t="str">
        <f>IF([1]厂站实体!$D118="","",[1]厂站实体!$D118)</f>
        <v/>
      </c>
      <c r="G118" s="9" t="str">
        <f>IF([1]厂站实体!$N118="","",[1]厂站实体!$N118)</f>
        <v/>
      </c>
      <c r="H118" s="13" t="str">
        <f t="shared" si="1"/>
        <v/>
      </c>
    </row>
    <row r="119" spans="1:8" x14ac:dyDescent="0.15">
      <c r="A119" s="9" t="str">
        <f>IF([1]厂站实体!$A119="","",[1]厂站实体!$A119)</f>
        <v/>
      </c>
      <c r="B119" s="9" t="str">
        <f>IF([1]厂站实体!$E119="","",[1]厂站实体!$E119)</f>
        <v/>
      </c>
      <c r="C119" s="9" t="str">
        <f>IF([1]厂站实体!$Q119="","",[1]厂站实体!$Q119)</f>
        <v/>
      </c>
      <c r="D119" s="9" t="str">
        <f>IF([1]厂站实体!$C119="","",[1]厂站实体!$C119)</f>
        <v/>
      </c>
      <c r="E119" s="9" t="str">
        <f>IF([1]厂站实体!$M119="","",[1]厂站实体!$M119)</f>
        <v/>
      </c>
      <c r="F119" s="9" t="str">
        <f>IF([1]厂站实体!$D119="","",[1]厂站实体!$D119)</f>
        <v/>
      </c>
      <c r="G119" s="9" t="str">
        <f>IF([1]厂站实体!$N119="","",[1]厂站实体!$N119)</f>
        <v/>
      </c>
      <c r="H119" s="13" t="str">
        <f t="shared" si="1"/>
        <v/>
      </c>
    </row>
    <row r="120" spans="1:8" x14ac:dyDescent="0.15">
      <c r="A120" s="9" t="str">
        <f>IF([1]厂站实体!$A120="","",[1]厂站实体!$A120)</f>
        <v/>
      </c>
      <c r="B120" s="9" t="str">
        <f>IF([1]厂站实体!$E120="","",[1]厂站实体!$E120)</f>
        <v/>
      </c>
      <c r="C120" s="9" t="str">
        <f>IF([1]厂站实体!$Q120="","",[1]厂站实体!$Q120)</f>
        <v/>
      </c>
      <c r="D120" s="9" t="str">
        <f>IF([1]厂站实体!$C120="","",[1]厂站实体!$C120)</f>
        <v/>
      </c>
      <c r="E120" s="9" t="str">
        <f>IF([1]厂站实体!$M120="","",[1]厂站实体!$M120)</f>
        <v/>
      </c>
      <c r="F120" s="9" t="str">
        <f>IF([1]厂站实体!$D120="","",[1]厂站实体!$D120)</f>
        <v/>
      </c>
      <c r="G120" s="9" t="str">
        <f>IF([1]厂站实体!$N120="","",[1]厂站实体!$N120)</f>
        <v/>
      </c>
      <c r="H120" s="13" t="str">
        <f t="shared" si="1"/>
        <v/>
      </c>
    </row>
    <row r="121" spans="1:8" x14ac:dyDescent="0.15">
      <c r="A121" s="9" t="str">
        <f>IF([1]厂站实体!$A121="","",[1]厂站实体!$A121)</f>
        <v/>
      </c>
      <c r="B121" s="9" t="str">
        <f>IF([1]厂站实体!$E121="","",[1]厂站实体!$E121)</f>
        <v/>
      </c>
      <c r="C121" s="9" t="str">
        <f>IF([1]厂站实体!$Q121="","",[1]厂站实体!$Q121)</f>
        <v/>
      </c>
      <c r="D121" s="9" t="str">
        <f>IF([1]厂站实体!$C121="","",[1]厂站实体!$C121)</f>
        <v/>
      </c>
      <c r="E121" s="9" t="str">
        <f>IF([1]厂站实体!$M121="","",[1]厂站实体!$M121)</f>
        <v/>
      </c>
      <c r="F121" s="9" t="str">
        <f>IF([1]厂站实体!$D121="","",[1]厂站实体!$D121)</f>
        <v/>
      </c>
      <c r="G121" s="9" t="str">
        <f>IF([1]厂站实体!$N121="","",[1]厂站实体!$N121)</f>
        <v/>
      </c>
      <c r="H121" s="13" t="str">
        <f t="shared" si="1"/>
        <v/>
      </c>
    </row>
    <row r="122" spans="1:8" x14ac:dyDescent="0.15">
      <c r="A122" s="9" t="str">
        <f>IF([1]厂站实体!$A122="","",[1]厂站实体!$A122)</f>
        <v/>
      </c>
      <c r="B122" s="9" t="str">
        <f>IF([1]厂站实体!$E122="","",[1]厂站实体!$E122)</f>
        <v/>
      </c>
      <c r="C122" s="9" t="str">
        <f>IF([1]厂站实体!$Q122="","",[1]厂站实体!$Q122)</f>
        <v/>
      </c>
      <c r="D122" s="9" t="str">
        <f>IF([1]厂站实体!$C122="","",[1]厂站实体!$C122)</f>
        <v/>
      </c>
      <c r="E122" s="9" t="str">
        <f>IF([1]厂站实体!$M122="","",[1]厂站实体!$M122)</f>
        <v/>
      </c>
      <c r="F122" s="9" t="str">
        <f>IF([1]厂站实体!$D122="","",[1]厂站实体!$D122)</f>
        <v/>
      </c>
      <c r="G122" s="9" t="str">
        <f>IF([1]厂站实体!$N122="","",[1]厂站实体!$N122)</f>
        <v/>
      </c>
      <c r="H122" s="13" t="str">
        <f t="shared" si="1"/>
        <v/>
      </c>
    </row>
    <row r="123" spans="1:8" x14ac:dyDescent="0.15">
      <c r="A123" s="9" t="str">
        <f>IF([1]厂站实体!$A123="","",[1]厂站实体!$A123)</f>
        <v/>
      </c>
      <c r="B123" s="9" t="str">
        <f>IF([1]厂站实体!$E123="","",[1]厂站实体!$E123)</f>
        <v/>
      </c>
      <c r="C123" s="9" t="str">
        <f>IF([1]厂站实体!$Q123="","",[1]厂站实体!$Q123)</f>
        <v/>
      </c>
      <c r="D123" s="9" t="str">
        <f>IF([1]厂站实体!$C123="","",[1]厂站实体!$C123)</f>
        <v/>
      </c>
      <c r="E123" s="9" t="str">
        <f>IF([1]厂站实体!$M123="","",[1]厂站实体!$M123)</f>
        <v/>
      </c>
      <c r="F123" s="9" t="str">
        <f>IF([1]厂站实体!$D123="","",[1]厂站实体!$D123)</f>
        <v/>
      </c>
      <c r="G123" s="9" t="str">
        <f>IF([1]厂站实体!$N123="","",[1]厂站实体!$N123)</f>
        <v/>
      </c>
      <c r="H123" s="13" t="str">
        <f t="shared" si="1"/>
        <v/>
      </c>
    </row>
    <row r="124" spans="1:8" x14ac:dyDescent="0.15">
      <c r="A124" s="9" t="str">
        <f>IF([1]厂站实体!$A124="","",[1]厂站实体!$A124)</f>
        <v/>
      </c>
      <c r="B124" s="9" t="str">
        <f>IF([1]厂站实体!$E124="","",[1]厂站实体!$E124)</f>
        <v/>
      </c>
      <c r="C124" s="9" t="str">
        <f>IF([1]厂站实体!$Q124="","",[1]厂站实体!$Q124)</f>
        <v/>
      </c>
      <c r="D124" s="9" t="str">
        <f>IF([1]厂站实体!$C124="","",[1]厂站实体!$C124)</f>
        <v/>
      </c>
      <c r="E124" s="9" t="str">
        <f>IF([1]厂站实体!$M124="","",[1]厂站实体!$M124)</f>
        <v/>
      </c>
      <c r="F124" s="9" t="str">
        <f>IF([1]厂站实体!$D124="","",[1]厂站实体!$D124)</f>
        <v/>
      </c>
      <c r="G124" s="9" t="str">
        <f>IF([1]厂站实体!$N124="","",[1]厂站实体!$N124)</f>
        <v/>
      </c>
      <c r="H124" s="13" t="str">
        <f t="shared" si="1"/>
        <v/>
      </c>
    </row>
    <row r="125" spans="1:8" x14ac:dyDescent="0.15">
      <c r="A125" s="9" t="str">
        <f>IF([1]厂站实体!$A125="","",[1]厂站实体!$A125)</f>
        <v/>
      </c>
      <c r="B125" s="9" t="str">
        <f>IF([1]厂站实体!$E125="","",[1]厂站实体!$E125)</f>
        <v/>
      </c>
      <c r="C125" s="9" t="str">
        <f>IF([1]厂站实体!$Q125="","",[1]厂站实体!$Q125)</f>
        <v/>
      </c>
      <c r="D125" s="9" t="str">
        <f>IF([1]厂站实体!$C125="","",[1]厂站实体!$C125)</f>
        <v/>
      </c>
      <c r="E125" s="9" t="str">
        <f>IF([1]厂站实体!$M125="","",[1]厂站实体!$M125)</f>
        <v/>
      </c>
      <c r="F125" s="9" t="str">
        <f>IF([1]厂站实体!$D125="","",[1]厂站实体!$D125)</f>
        <v/>
      </c>
      <c r="G125" s="9" t="str">
        <f>IF([1]厂站实体!$N125="","",[1]厂站实体!$N125)</f>
        <v/>
      </c>
      <c r="H125" s="13" t="str">
        <f t="shared" si="1"/>
        <v/>
      </c>
    </row>
    <row r="126" spans="1:8" x14ac:dyDescent="0.15">
      <c r="A126" s="9" t="str">
        <f>IF([1]厂站实体!$A126="","",[1]厂站实体!$A126)</f>
        <v/>
      </c>
      <c r="B126" s="9" t="str">
        <f>IF([1]厂站实体!$E126="","",[1]厂站实体!$E126)</f>
        <v/>
      </c>
      <c r="C126" s="9" t="str">
        <f>IF([1]厂站实体!$Q126="","",[1]厂站实体!$Q126)</f>
        <v/>
      </c>
      <c r="D126" s="9" t="str">
        <f>IF([1]厂站实体!$C126="","",[1]厂站实体!$C126)</f>
        <v/>
      </c>
      <c r="E126" s="9" t="str">
        <f>IF([1]厂站实体!$M126="","",[1]厂站实体!$M126)</f>
        <v/>
      </c>
      <c r="F126" s="9" t="str">
        <f>IF([1]厂站实体!$D126="","",[1]厂站实体!$D126)</f>
        <v/>
      </c>
      <c r="G126" s="9" t="str">
        <f>IF([1]厂站实体!$N126="","",[1]厂站实体!$N126)</f>
        <v/>
      </c>
      <c r="H126" s="13" t="str">
        <f t="shared" si="1"/>
        <v/>
      </c>
    </row>
    <row r="127" spans="1:8" x14ac:dyDescent="0.15">
      <c r="A127" s="9" t="str">
        <f>IF([1]厂站实体!$A127="","",[1]厂站实体!$A127)</f>
        <v/>
      </c>
      <c r="B127" s="9" t="str">
        <f>IF([1]厂站实体!$E127="","",[1]厂站实体!$E127)</f>
        <v/>
      </c>
      <c r="C127" s="9" t="str">
        <f>IF([1]厂站实体!$Q127="","",[1]厂站实体!$Q127)</f>
        <v/>
      </c>
      <c r="D127" s="9" t="str">
        <f>IF([1]厂站实体!$C127="","",[1]厂站实体!$C127)</f>
        <v/>
      </c>
      <c r="E127" s="9" t="str">
        <f>IF([1]厂站实体!$M127="","",[1]厂站实体!$M127)</f>
        <v/>
      </c>
      <c r="F127" s="9" t="str">
        <f>IF([1]厂站实体!$D127="","",[1]厂站实体!$D127)</f>
        <v/>
      </c>
      <c r="G127" s="9" t="str">
        <f>IF([1]厂站实体!$N127="","",[1]厂站实体!$N127)</f>
        <v/>
      </c>
      <c r="H127" s="13" t="str">
        <f t="shared" si="1"/>
        <v/>
      </c>
    </row>
    <row r="128" spans="1:8" x14ac:dyDescent="0.15">
      <c r="A128" s="9" t="str">
        <f>IF([1]厂站实体!$A128="","",[1]厂站实体!$A128)</f>
        <v/>
      </c>
      <c r="B128" s="9" t="str">
        <f>IF([1]厂站实体!$E128="","",[1]厂站实体!$E128)</f>
        <v/>
      </c>
      <c r="C128" s="9" t="str">
        <f>IF([1]厂站实体!$Q128="","",[1]厂站实体!$Q128)</f>
        <v/>
      </c>
      <c r="D128" s="9" t="str">
        <f>IF([1]厂站实体!$C128="","",[1]厂站实体!$C128)</f>
        <v/>
      </c>
      <c r="E128" s="9" t="str">
        <f>IF([1]厂站实体!$M128="","",[1]厂站实体!$M128)</f>
        <v/>
      </c>
      <c r="F128" s="9" t="str">
        <f>IF([1]厂站实体!$D128="","",[1]厂站实体!$D128)</f>
        <v/>
      </c>
      <c r="G128" s="9" t="str">
        <f>IF([1]厂站实体!$N128="","",[1]厂站实体!$N128)</f>
        <v/>
      </c>
      <c r="H128" s="13" t="str">
        <f t="shared" si="1"/>
        <v/>
      </c>
    </row>
    <row r="129" spans="1:8" x14ac:dyDescent="0.15">
      <c r="A129" s="9" t="str">
        <f>IF([1]厂站实体!$A129="","",[1]厂站实体!$A129)</f>
        <v/>
      </c>
      <c r="B129" s="9" t="str">
        <f>IF([1]厂站实体!$E129="","",[1]厂站实体!$E129)</f>
        <v/>
      </c>
      <c r="C129" s="9" t="str">
        <f>IF([1]厂站实体!$Q129="","",[1]厂站实体!$Q129)</f>
        <v/>
      </c>
      <c r="D129" s="9" t="str">
        <f>IF([1]厂站实体!$C129="","",[1]厂站实体!$C129)</f>
        <v/>
      </c>
      <c r="E129" s="9" t="str">
        <f>IF([1]厂站实体!$M129="","",[1]厂站实体!$M129)</f>
        <v/>
      </c>
      <c r="F129" s="9" t="str">
        <f>IF([1]厂站实体!$D129="","",[1]厂站实体!$D129)</f>
        <v/>
      </c>
      <c r="G129" s="9" t="str">
        <f>IF([1]厂站实体!$N129="","",[1]厂站实体!$N129)</f>
        <v/>
      </c>
      <c r="H129" s="13" t="str">
        <f t="shared" si="1"/>
        <v/>
      </c>
    </row>
    <row r="130" spans="1:8" x14ac:dyDescent="0.15">
      <c r="A130" s="9" t="str">
        <f>IF([1]厂站实体!$A130="","",[1]厂站实体!$A130)</f>
        <v/>
      </c>
      <c r="B130" s="9" t="str">
        <f>IF([1]厂站实体!$E130="","",[1]厂站实体!$E130)</f>
        <v/>
      </c>
      <c r="C130" s="9" t="str">
        <f>IF([1]厂站实体!$Q130="","",[1]厂站实体!$Q130)</f>
        <v/>
      </c>
      <c r="D130" s="9" t="str">
        <f>IF([1]厂站实体!$C130="","",[1]厂站实体!$C130)</f>
        <v/>
      </c>
      <c r="E130" s="9" t="str">
        <f>IF([1]厂站实体!$M130="","",[1]厂站实体!$M130)</f>
        <v/>
      </c>
      <c r="F130" s="9" t="str">
        <f>IF([1]厂站实体!$D130="","",[1]厂站实体!$D130)</f>
        <v/>
      </c>
      <c r="G130" s="9" t="str">
        <f>IF([1]厂站实体!$N130="","",[1]厂站实体!$N130)</f>
        <v/>
      </c>
      <c r="H130" s="13" t="str">
        <f t="shared" si="1"/>
        <v/>
      </c>
    </row>
    <row r="131" spans="1:8" x14ac:dyDescent="0.15">
      <c r="A131" s="9" t="str">
        <f>IF([1]厂站实体!$A131="","",[1]厂站实体!$A131)</f>
        <v/>
      </c>
      <c r="B131" s="9" t="str">
        <f>IF([1]厂站实体!$E131="","",[1]厂站实体!$E131)</f>
        <v/>
      </c>
      <c r="C131" s="9" t="str">
        <f>IF([1]厂站实体!$Q131="","",[1]厂站实体!$Q131)</f>
        <v/>
      </c>
      <c r="D131" s="9" t="str">
        <f>IF([1]厂站实体!$C131="","",[1]厂站实体!$C131)</f>
        <v/>
      </c>
      <c r="E131" s="9" t="str">
        <f>IF([1]厂站实体!$M131="","",[1]厂站实体!$M131)</f>
        <v/>
      </c>
      <c r="F131" s="9" t="str">
        <f>IF([1]厂站实体!$D131="","",[1]厂站实体!$D131)</f>
        <v/>
      </c>
      <c r="G131" s="9" t="str">
        <f>IF([1]厂站实体!$N131="","",[1]厂站实体!$N131)</f>
        <v/>
      </c>
      <c r="H131" s="13" t="str">
        <f t="shared" ref="H131:H194" si="2">IF(OR(D131="",D131=0),"",C131/D131)</f>
        <v/>
      </c>
    </row>
    <row r="132" spans="1:8" x14ac:dyDescent="0.15">
      <c r="A132" s="9" t="str">
        <f>IF([1]厂站实体!$A132="","",[1]厂站实体!$A132)</f>
        <v/>
      </c>
      <c r="B132" s="9" t="str">
        <f>IF([1]厂站实体!$E132="","",[1]厂站实体!$E132)</f>
        <v/>
      </c>
      <c r="C132" s="9" t="str">
        <f>IF([1]厂站实体!$Q132="","",[1]厂站实体!$Q132)</f>
        <v/>
      </c>
      <c r="D132" s="9" t="str">
        <f>IF([1]厂站实体!$C132="","",[1]厂站实体!$C132)</f>
        <v/>
      </c>
      <c r="E132" s="9" t="str">
        <f>IF([1]厂站实体!$M132="","",[1]厂站实体!$M132)</f>
        <v/>
      </c>
      <c r="F132" s="9" t="str">
        <f>IF([1]厂站实体!$D132="","",[1]厂站实体!$D132)</f>
        <v/>
      </c>
      <c r="G132" s="9" t="str">
        <f>IF([1]厂站实体!$N132="","",[1]厂站实体!$N132)</f>
        <v/>
      </c>
      <c r="H132" s="13" t="str">
        <f t="shared" si="2"/>
        <v/>
      </c>
    </row>
    <row r="133" spans="1:8" x14ac:dyDescent="0.15">
      <c r="A133" s="9" t="str">
        <f>IF([1]厂站实体!$A133="","",[1]厂站实体!$A133)</f>
        <v/>
      </c>
      <c r="B133" s="9" t="str">
        <f>IF([1]厂站实体!$E133="","",[1]厂站实体!$E133)</f>
        <v/>
      </c>
      <c r="C133" s="9" t="str">
        <f>IF([1]厂站实体!$Q133="","",[1]厂站实体!$Q133)</f>
        <v/>
      </c>
      <c r="D133" s="9" t="str">
        <f>IF([1]厂站实体!$C133="","",[1]厂站实体!$C133)</f>
        <v/>
      </c>
      <c r="E133" s="9" t="str">
        <f>IF([1]厂站实体!$M133="","",[1]厂站实体!$M133)</f>
        <v/>
      </c>
      <c r="F133" s="9" t="str">
        <f>IF([1]厂站实体!$D133="","",[1]厂站实体!$D133)</f>
        <v/>
      </c>
      <c r="G133" s="9" t="str">
        <f>IF([1]厂站实体!$N133="","",[1]厂站实体!$N133)</f>
        <v/>
      </c>
      <c r="H133" s="13" t="str">
        <f t="shared" si="2"/>
        <v/>
      </c>
    </row>
    <row r="134" spans="1:8" x14ac:dyDescent="0.15">
      <c r="A134" s="9" t="str">
        <f>IF([1]厂站实体!$A134="","",[1]厂站实体!$A134)</f>
        <v/>
      </c>
      <c r="B134" s="9" t="str">
        <f>IF([1]厂站实体!$E134="","",[1]厂站实体!$E134)</f>
        <v/>
      </c>
      <c r="C134" s="9" t="str">
        <f>IF([1]厂站实体!$Q134="","",[1]厂站实体!$Q134)</f>
        <v/>
      </c>
      <c r="D134" s="9" t="str">
        <f>IF([1]厂站实体!$C134="","",[1]厂站实体!$C134)</f>
        <v/>
      </c>
      <c r="E134" s="9" t="str">
        <f>IF([1]厂站实体!$M134="","",[1]厂站实体!$M134)</f>
        <v/>
      </c>
      <c r="F134" s="9" t="str">
        <f>IF([1]厂站实体!$D134="","",[1]厂站实体!$D134)</f>
        <v/>
      </c>
      <c r="G134" s="9" t="str">
        <f>IF([1]厂站实体!$N134="","",[1]厂站实体!$N134)</f>
        <v/>
      </c>
      <c r="H134" s="13" t="str">
        <f t="shared" si="2"/>
        <v/>
      </c>
    </row>
    <row r="135" spans="1:8" x14ac:dyDescent="0.15">
      <c r="A135" s="9" t="str">
        <f>IF([1]厂站实体!$A135="","",[1]厂站实体!$A135)</f>
        <v/>
      </c>
      <c r="B135" s="9" t="str">
        <f>IF([1]厂站实体!$E135="","",[1]厂站实体!$E135)</f>
        <v/>
      </c>
      <c r="C135" s="9" t="str">
        <f>IF([1]厂站实体!$Q135="","",[1]厂站实体!$Q135)</f>
        <v/>
      </c>
      <c r="D135" s="9" t="str">
        <f>IF([1]厂站实体!$C135="","",[1]厂站实体!$C135)</f>
        <v/>
      </c>
      <c r="E135" s="9" t="str">
        <f>IF([1]厂站实体!$M135="","",[1]厂站实体!$M135)</f>
        <v/>
      </c>
      <c r="F135" s="9" t="str">
        <f>IF([1]厂站实体!$D135="","",[1]厂站实体!$D135)</f>
        <v/>
      </c>
      <c r="G135" s="9" t="str">
        <f>IF([1]厂站实体!$N135="","",[1]厂站实体!$N135)</f>
        <v/>
      </c>
      <c r="H135" s="13" t="str">
        <f t="shared" si="2"/>
        <v/>
      </c>
    </row>
    <row r="136" spans="1:8" x14ac:dyDescent="0.15">
      <c r="A136" s="9" t="str">
        <f>IF([1]厂站实体!$A136="","",[1]厂站实体!$A136)</f>
        <v/>
      </c>
      <c r="B136" s="9" t="str">
        <f>IF([1]厂站实体!$E136="","",[1]厂站实体!$E136)</f>
        <v/>
      </c>
      <c r="C136" s="9" t="str">
        <f>IF([1]厂站实体!$Q136="","",[1]厂站实体!$Q136)</f>
        <v/>
      </c>
      <c r="D136" s="9" t="str">
        <f>IF([1]厂站实体!$C136="","",[1]厂站实体!$C136)</f>
        <v/>
      </c>
      <c r="E136" s="9" t="str">
        <f>IF([1]厂站实体!$M136="","",[1]厂站实体!$M136)</f>
        <v/>
      </c>
      <c r="F136" s="9" t="str">
        <f>IF([1]厂站实体!$D136="","",[1]厂站实体!$D136)</f>
        <v/>
      </c>
      <c r="G136" s="9" t="str">
        <f>IF([1]厂站实体!$N136="","",[1]厂站实体!$N136)</f>
        <v/>
      </c>
      <c r="H136" s="13" t="str">
        <f t="shared" si="2"/>
        <v/>
      </c>
    </row>
    <row r="137" spans="1:8" x14ac:dyDescent="0.15">
      <c r="A137" s="9" t="str">
        <f>IF([1]厂站实体!$A137="","",[1]厂站实体!$A137)</f>
        <v/>
      </c>
      <c r="B137" s="9" t="str">
        <f>IF([1]厂站实体!$E137="","",[1]厂站实体!$E137)</f>
        <v/>
      </c>
      <c r="C137" s="9" t="str">
        <f>IF([1]厂站实体!$Q137="","",[1]厂站实体!$Q137)</f>
        <v/>
      </c>
      <c r="D137" s="9" t="str">
        <f>IF([1]厂站实体!$C137="","",[1]厂站实体!$C137)</f>
        <v/>
      </c>
      <c r="E137" s="9" t="str">
        <f>IF([1]厂站实体!$M137="","",[1]厂站实体!$M137)</f>
        <v/>
      </c>
      <c r="F137" s="9" t="str">
        <f>IF([1]厂站实体!$D137="","",[1]厂站实体!$D137)</f>
        <v/>
      </c>
      <c r="G137" s="9" t="str">
        <f>IF([1]厂站实体!$N137="","",[1]厂站实体!$N137)</f>
        <v/>
      </c>
      <c r="H137" s="13" t="str">
        <f t="shared" si="2"/>
        <v/>
      </c>
    </row>
    <row r="138" spans="1:8" x14ac:dyDescent="0.15">
      <c r="A138" s="9" t="str">
        <f>IF([1]厂站实体!$A138="","",[1]厂站实体!$A138)</f>
        <v/>
      </c>
      <c r="B138" s="9" t="str">
        <f>IF([1]厂站实体!$E138="","",[1]厂站实体!$E138)</f>
        <v/>
      </c>
      <c r="C138" s="9" t="str">
        <f>IF([1]厂站实体!$Q138="","",[1]厂站实体!$Q138)</f>
        <v/>
      </c>
      <c r="D138" s="9" t="str">
        <f>IF([1]厂站实体!$C138="","",[1]厂站实体!$C138)</f>
        <v/>
      </c>
      <c r="E138" s="9" t="str">
        <f>IF([1]厂站实体!$M138="","",[1]厂站实体!$M138)</f>
        <v/>
      </c>
      <c r="F138" s="9" t="str">
        <f>IF([1]厂站实体!$D138="","",[1]厂站实体!$D138)</f>
        <v/>
      </c>
      <c r="G138" s="9" t="str">
        <f>IF([1]厂站实体!$N138="","",[1]厂站实体!$N138)</f>
        <v/>
      </c>
      <c r="H138" s="13" t="str">
        <f t="shared" si="2"/>
        <v/>
      </c>
    </row>
    <row r="139" spans="1:8" x14ac:dyDescent="0.15">
      <c r="A139" s="9" t="str">
        <f>IF([1]厂站实体!$A139="","",[1]厂站实体!$A139)</f>
        <v/>
      </c>
      <c r="B139" s="9" t="str">
        <f>IF([1]厂站实体!$E139="","",[1]厂站实体!$E139)</f>
        <v/>
      </c>
      <c r="C139" s="9" t="str">
        <f>IF([1]厂站实体!$Q139="","",[1]厂站实体!$Q139)</f>
        <v/>
      </c>
      <c r="D139" s="9" t="str">
        <f>IF([1]厂站实体!$C139="","",[1]厂站实体!$C139)</f>
        <v/>
      </c>
      <c r="E139" s="9" t="str">
        <f>IF([1]厂站实体!$M139="","",[1]厂站实体!$M139)</f>
        <v/>
      </c>
      <c r="F139" s="9" t="str">
        <f>IF([1]厂站实体!$D139="","",[1]厂站实体!$D139)</f>
        <v/>
      </c>
      <c r="G139" s="9" t="str">
        <f>IF([1]厂站实体!$N139="","",[1]厂站实体!$N139)</f>
        <v/>
      </c>
      <c r="H139" s="13" t="str">
        <f t="shared" si="2"/>
        <v/>
      </c>
    </row>
    <row r="140" spans="1:8" x14ac:dyDescent="0.15">
      <c r="A140" s="9" t="str">
        <f>IF([1]厂站实体!$A140="","",[1]厂站实体!$A140)</f>
        <v/>
      </c>
      <c r="B140" s="9" t="str">
        <f>IF([1]厂站实体!$E140="","",[1]厂站实体!$E140)</f>
        <v/>
      </c>
      <c r="C140" s="9" t="str">
        <f>IF([1]厂站实体!$Q140="","",[1]厂站实体!$Q140)</f>
        <v/>
      </c>
      <c r="D140" s="9" t="str">
        <f>IF([1]厂站实体!$C140="","",[1]厂站实体!$C140)</f>
        <v/>
      </c>
      <c r="E140" s="9" t="str">
        <f>IF([1]厂站实体!$M140="","",[1]厂站实体!$M140)</f>
        <v/>
      </c>
      <c r="F140" s="9" t="str">
        <f>IF([1]厂站实体!$D140="","",[1]厂站实体!$D140)</f>
        <v/>
      </c>
      <c r="G140" s="9" t="str">
        <f>IF([1]厂站实体!$N140="","",[1]厂站实体!$N140)</f>
        <v/>
      </c>
      <c r="H140" s="13" t="str">
        <f t="shared" si="2"/>
        <v/>
      </c>
    </row>
    <row r="141" spans="1:8" x14ac:dyDescent="0.15">
      <c r="A141" s="9" t="str">
        <f>IF([1]厂站实体!$A141="","",[1]厂站实体!$A141)</f>
        <v/>
      </c>
      <c r="B141" s="9" t="str">
        <f>IF([1]厂站实体!$E141="","",[1]厂站实体!$E141)</f>
        <v/>
      </c>
      <c r="C141" s="9" t="str">
        <f>IF([1]厂站实体!$Q141="","",[1]厂站实体!$Q141)</f>
        <v/>
      </c>
      <c r="D141" s="9" t="str">
        <f>IF([1]厂站实体!$C141="","",[1]厂站实体!$C141)</f>
        <v/>
      </c>
      <c r="E141" s="9" t="str">
        <f>IF([1]厂站实体!$M141="","",[1]厂站实体!$M141)</f>
        <v/>
      </c>
      <c r="F141" s="9" t="str">
        <f>IF([1]厂站实体!$D141="","",[1]厂站实体!$D141)</f>
        <v/>
      </c>
      <c r="G141" s="9" t="str">
        <f>IF([1]厂站实体!$N141="","",[1]厂站实体!$N141)</f>
        <v/>
      </c>
      <c r="H141" s="13" t="str">
        <f t="shared" si="2"/>
        <v/>
      </c>
    </row>
    <row r="142" spans="1:8" x14ac:dyDescent="0.15">
      <c r="A142" s="9" t="str">
        <f>IF([1]厂站实体!$A142="","",[1]厂站实体!$A142)</f>
        <v/>
      </c>
      <c r="B142" s="9" t="str">
        <f>IF([1]厂站实体!$E142="","",[1]厂站实体!$E142)</f>
        <v/>
      </c>
      <c r="C142" s="9" t="str">
        <f>IF([1]厂站实体!$Q142="","",[1]厂站实体!$Q142)</f>
        <v/>
      </c>
      <c r="D142" s="9" t="str">
        <f>IF([1]厂站实体!$C142="","",[1]厂站实体!$C142)</f>
        <v/>
      </c>
      <c r="E142" s="9" t="str">
        <f>IF([1]厂站实体!$M142="","",[1]厂站实体!$M142)</f>
        <v/>
      </c>
      <c r="F142" s="9" t="str">
        <f>IF([1]厂站实体!$D142="","",[1]厂站实体!$D142)</f>
        <v/>
      </c>
      <c r="G142" s="9" t="str">
        <f>IF([1]厂站实体!$N142="","",[1]厂站实体!$N142)</f>
        <v/>
      </c>
      <c r="H142" s="13" t="str">
        <f t="shared" si="2"/>
        <v/>
      </c>
    </row>
    <row r="143" spans="1:8" x14ac:dyDescent="0.15">
      <c r="A143" s="9" t="str">
        <f>IF([1]厂站实体!$A143="","",[1]厂站实体!$A143)</f>
        <v/>
      </c>
      <c r="B143" s="9" t="str">
        <f>IF([1]厂站实体!$E143="","",[1]厂站实体!$E143)</f>
        <v/>
      </c>
      <c r="C143" s="9" t="str">
        <f>IF([1]厂站实体!$Q143="","",[1]厂站实体!$Q143)</f>
        <v/>
      </c>
      <c r="D143" s="9" t="str">
        <f>IF([1]厂站实体!$C143="","",[1]厂站实体!$C143)</f>
        <v/>
      </c>
      <c r="E143" s="9" t="str">
        <f>IF([1]厂站实体!$M143="","",[1]厂站实体!$M143)</f>
        <v/>
      </c>
      <c r="F143" s="9" t="str">
        <f>IF([1]厂站实体!$D143="","",[1]厂站实体!$D143)</f>
        <v/>
      </c>
      <c r="G143" s="9" t="str">
        <f>IF([1]厂站实体!$N143="","",[1]厂站实体!$N143)</f>
        <v/>
      </c>
      <c r="H143" s="13" t="str">
        <f t="shared" si="2"/>
        <v/>
      </c>
    </row>
    <row r="144" spans="1:8" x14ac:dyDescent="0.15">
      <c r="A144" s="9" t="str">
        <f>IF([1]厂站实体!$A144="","",[1]厂站实体!$A144)</f>
        <v/>
      </c>
      <c r="B144" s="9" t="str">
        <f>IF([1]厂站实体!$E144="","",[1]厂站实体!$E144)</f>
        <v/>
      </c>
      <c r="C144" s="9" t="str">
        <f>IF([1]厂站实体!$Q144="","",[1]厂站实体!$Q144)</f>
        <v/>
      </c>
      <c r="D144" s="9" t="str">
        <f>IF([1]厂站实体!$C144="","",[1]厂站实体!$C144)</f>
        <v/>
      </c>
      <c r="E144" s="9" t="str">
        <f>IF([1]厂站实体!$M144="","",[1]厂站实体!$M144)</f>
        <v/>
      </c>
      <c r="F144" s="9" t="str">
        <f>IF([1]厂站实体!$D144="","",[1]厂站实体!$D144)</f>
        <v/>
      </c>
      <c r="G144" s="9" t="str">
        <f>IF([1]厂站实体!$N144="","",[1]厂站实体!$N144)</f>
        <v/>
      </c>
      <c r="H144" s="13" t="str">
        <f t="shared" si="2"/>
        <v/>
      </c>
    </row>
    <row r="145" spans="1:8" x14ac:dyDescent="0.15">
      <c r="A145" s="9" t="str">
        <f>IF([1]厂站实体!$A145="","",[1]厂站实体!$A145)</f>
        <v/>
      </c>
      <c r="B145" s="9" t="str">
        <f>IF([1]厂站实体!$E145="","",[1]厂站实体!$E145)</f>
        <v/>
      </c>
      <c r="C145" s="9" t="str">
        <f>IF([1]厂站实体!$Q145="","",[1]厂站实体!$Q145)</f>
        <v/>
      </c>
      <c r="D145" s="9" t="str">
        <f>IF([1]厂站实体!$C145="","",[1]厂站实体!$C145)</f>
        <v/>
      </c>
      <c r="E145" s="9" t="str">
        <f>IF([1]厂站实体!$M145="","",[1]厂站实体!$M145)</f>
        <v/>
      </c>
      <c r="F145" s="9" t="str">
        <f>IF([1]厂站实体!$D145="","",[1]厂站实体!$D145)</f>
        <v/>
      </c>
      <c r="G145" s="9" t="str">
        <f>IF([1]厂站实体!$N145="","",[1]厂站实体!$N145)</f>
        <v/>
      </c>
      <c r="H145" s="13" t="str">
        <f t="shared" si="2"/>
        <v/>
      </c>
    </row>
    <row r="146" spans="1:8" x14ac:dyDescent="0.15">
      <c r="A146" s="9" t="str">
        <f>IF([1]厂站实体!$A146="","",[1]厂站实体!$A146)</f>
        <v/>
      </c>
      <c r="B146" s="9" t="str">
        <f>IF([1]厂站实体!$E146="","",[1]厂站实体!$E146)</f>
        <v/>
      </c>
      <c r="C146" s="9" t="str">
        <f>IF([1]厂站实体!$Q146="","",[1]厂站实体!$Q146)</f>
        <v/>
      </c>
      <c r="D146" s="9" t="str">
        <f>IF([1]厂站实体!$C146="","",[1]厂站实体!$C146)</f>
        <v/>
      </c>
      <c r="E146" s="9" t="str">
        <f>IF([1]厂站实体!$M146="","",[1]厂站实体!$M146)</f>
        <v/>
      </c>
      <c r="F146" s="9" t="str">
        <f>IF([1]厂站实体!$D146="","",[1]厂站实体!$D146)</f>
        <v/>
      </c>
      <c r="G146" s="9" t="str">
        <f>IF([1]厂站实体!$N146="","",[1]厂站实体!$N146)</f>
        <v/>
      </c>
      <c r="H146" s="13" t="str">
        <f t="shared" si="2"/>
        <v/>
      </c>
    </row>
    <row r="147" spans="1:8" x14ac:dyDescent="0.15">
      <c r="A147" s="9" t="str">
        <f>IF([1]厂站实体!$A147="","",[1]厂站实体!$A147)</f>
        <v/>
      </c>
      <c r="B147" s="9" t="str">
        <f>IF([1]厂站实体!$E147="","",[1]厂站实体!$E147)</f>
        <v/>
      </c>
      <c r="C147" s="9" t="str">
        <f>IF([1]厂站实体!$Q147="","",[1]厂站实体!$Q147)</f>
        <v/>
      </c>
      <c r="D147" s="9" t="str">
        <f>IF([1]厂站实体!$C147="","",[1]厂站实体!$C147)</f>
        <v/>
      </c>
      <c r="E147" s="9" t="str">
        <f>IF([1]厂站实体!$M147="","",[1]厂站实体!$M147)</f>
        <v/>
      </c>
      <c r="F147" s="9" t="str">
        <f>IF([1]厂站实体!$D147="","",[1]厂站实体!$D147)</f>
        <v/>
      </c>
      <c r="G147" s="9" t="str">
        <f>IF([1]厂站实体!$N147="","",[1]厂站实体!$N147)</f>
        <v/>
      </c>
      <c r="H147" s="13" t="str">
        <f t="shared" si="2"/>
        <v/>
      </c>
    </row>
    <row r="148" spans="1:8" x14ac:dyDescent="0.15">
      <c r="A148" s="9" t="str">
        <f>IF([1]厂站实体!$A148="","",[1]厂站实体!$A148)</f>
        <v/>
      </c>
      <c r="B148" s="9" t="str">
        <f>IF([1]厂站实体!$E148="","",[1]厂站实体!$E148)</f>
        <v/>
      </c>
      <c r="C148" s="9" t="str">
        <f>IF([1]厂站实体!$Q148="","",[1]厂站实体!$Q148)</f>
        <v/>
      </c>
      <c r="D148" s="9" t="str">
        <f>IF([1]厂站实体!$C148="","",[1]厂站实体!$C148)</f>
        <v/>
      </c>
      <c r="E148" s="9" t="str">
        <f>IF([1]厂站实体!$M148="","",[1]厂站实体!$M148)</f>
        <v/>
      </c>
      <c r="F148" s="9" t="str">
        <f>IF([1]厂站实体!$D148="","",[1]厂站实体!$D148)</f>
        <v/>
      </c>
      <c r="G148" s="9" t="str">
        <f>IF([1]厂站实体!$N148="","",[1]厂站实体!$N148)</f>
        <v/>
      </c>
      <c r="H148" s="13" t="str">
        <f t="shared" si="2"/>
        <v/>
      </c>
    </row>
    <row r="149" spans="1:8" x14ac:dyDescent="0.15">
      <c r="A149" s="9" t="str">
        <f>IF([1]厂站实体!$A149="","",[1]厂站实体!$A149)</f>
        <v/>
      </c>
      <c r="B149" s="9" t="str">
        <f>IF([1]厂站实体!$E149="","",[1]厂站实体!$E149)</f>
        <v/>
      </c>
      <c r="C149" s="9" t="str">
        <f>IF([1]厂站实体!$Q149="","",[1]厂站实体!$Q149)</f>
        <v/>
      </c>
      <c r="D149" s="9" t="str">
        <f>IF([1]厂站实体!$C149="","",[1]厂站实体!$C149)</f>
        <v/>
      </c>
      <c r="E149" s="9" t="str">
        <f>IF([1]厂站实体!$M149="","",[1]厂站实体!$M149)</f>
        <v/>
      </c>
      <c r="F149" s="9" t="str">
        <f>IF([1]厂站实体!$D149="","",[1]厂站实体!$D149)</f>
        <v/>
      </c>
      <c r="G149" s="9" t="str">
        <f>IF([1]厂站实体!$N149="","",[1]厂站实体!$N149)</f>
        <v/>
      </c>
      <c r="H149" s="13" t="str">
        <f t="shared" si="2"/>
        <v/>
      </c>
    </row>
    <row r="150" spans="1:8" x14ac:dyDescent="0.15">
      <c r="A150" s="9" t="str">
        <f>IF([1]厂站实体!$A150="","",[1]厂站实体!$A150)</f>
        <v/>
      </c>
      <c r="B150" s="9" t="str">
        <f>IF([1]厂站实体!$E150="","",[1]厂站实体!$E150)</f>
        <v/>
      </c>
      <c r="C150" s="9" t="str">
        <f>IF([1]厂站实体!$Q150="","",[1]厂站实体!$Q150)</f>
        <v/>
      </c>
      <c r="D150" s="9" t="str">
        <f>IF([1]厂站实体!$C150="","",[1]厂站实体!$C150)</f>
        <v/>
      </c>
      <c r="E150" s="9" t="str">
        <f>IF([1]厂站实体!$M150="","",[1]厂站实体!$M150)</f>
        <v/>
      </c>
      <c r="F150" s="9" t="str">
        <f>IF([1]厂站实体!$D150="","",[1]厂站实体!$D150)</f>
        <v/>
      </c>
      <c r="G150" s="9" t="str">
        <f>IF([1]厂站实体!$N150="","",[1]厂站实体!$N150)</f>
        <v/>
      </c>
      <c r="H150" s="13" t="str">
        <f t="shared" si="2"/>
        <v/>
      </c>
    </row>
    <row r="151" spans="1:8" x14ac:dyDescent="0.15">
      <c r="A151" s="9" t="str">
        <f>IF([1]厂站实体!$A151="","",[1]厂站实体!$A151)</f>
        <v/>
      </c>
      <c r="B151" s="9" t="str">
        <f>IF([1]厂站实体!$E151="","",[1]厂站实体!$E151)</f>
        <v/>
      </c>
      <c r="C151" s="9" t="str">
        <f>IF([1]厂站实体!$Q151="","",[1]厂站实体!$Q151)</f>
        <v/>
      </c>
      <c r="D151" s="9" t="str">
        <f>IF([1]厂站实体!$C151="","",[1]厂站实体!$C151)</f>
        <v/>
      </c>
      <c r="E151" s="9" t="str">
        <f>IF([1]厂站实体!$M151="","",[1]厂站实体!$M151)</f>
        <v/>
      </c>
      <c r="F151" s="9" t="str">
        <f>IF([1]厂站实体!$D151="","",[1]厂站实体!$D151)</f>
        <v/>
      </c>
      <c r="G151" s="9" t="str">
        <f>IF([1]厂站实体!$N151="","",[1]厂站实体!$N151)</f>
        <v/>
      </c>
      <c r="H151" s="13" t="str">
        <f t="shared" si="2"/>
        <v/>
      </c>
    </row>
    <row r="152" spans="1:8" x14ac:dyDescent="0.15">
      <c r="A152" s="9" t="str">
        <f>IF([1]厂站实体!$A152="","",[1]厂站实体!$A152)</f>
        <v/>
      </c>
      <c r="B152" s="9" t="str">
        <f>IF([1]厂站实体!$E152="","",[1]厂站实体!$E152)</f>
        <v/>
      </c>
      <c r="C152" s="9" t="str">
        <f>IF([1]厂站实体!$Q152="","",[1]厂站实体!$Q152)</f>
        <v/>
      </c>
      <c r="D152" s="9" t="str">
        <f>IF([1]厂站实体!$C152="","",[1]厂站实体!$C152)</f>
        <v/>
      </c>
      <c r="E152" s="9" t="str">
        <f>IF([1]厂站实体!$M152="","",[1]厂站实体!$M152)</f>
        <v/>
      </c>
      <c r="F152" s="9" t="str">
        <f>IF([1]厂站实体!$D152="","",[1]厂站实体!$D152)</f>
        <v/>
      </c>
      <c r="G152" s="9" t="str">
        <f>IF([1]厂站实体!$N152="","",[1]厂站实体!$N152)</f>
        <v/>
      </c>
      <c r="H152" s="13" t="str">
        <f t="shared" si="2"/>
        <v/>
      </c>
    </row>
    <row r="153" spans="1:8" x14ac:dyDescent="0.15">
      <c r="A153" s="9" t="str">
        <f>IF([1]厂站实体!$A153="","",[1]厂站实体!$A153)</f>
        <v/>
      </c>
      <c r="B153" s="9" t="str">
        <f>IF([1]厂站实体!$E153="","",[1]厂站实体!$E153)</f>
        <v/>
      </c>
      <c r="C153" s="9" t="str">
        <f>IF([1]厂站实体!$Q153="","",[1]厂站实体!$Q153)</f>
        <v/>
      </c>
      <c r="D153" s="9" t="str">
        <f>IF([1]厂站实体!$C153="","",[1]厂站实体!$C153)</f>
        <v/>
      </c>
      <c r="E153" s="9" t="str">
        <f>IF([1]厂站实体!$M153="","",[1]厂站实体!$M153)</f>
        <v/>
      </c>
      <c r="F153" s="9" t="str">
        <f>IF([1]厂站实体!$D153="","",[1]厂站实体!$D153)</f>
        <v/>
      </c>
      <c r="G153" s="9" t="str">
        <f>IF([1]厂站实体!$N153="","",[1]厂站实体!$N153)</f>
        <v/>
      </c>
      <c r="H153" s="13" t="str">
        <f t="shared" si="2"/>
        <v/>
      </c>
    </row>
    <row r="154" spans="1:8" x14ac:dyDescent="0.15">
      <c r="A154" s="9" t="str">
        <f>IF([1]厂站实体!$A154="","",[1]厂站实体!$A154)</f>
        <v/>
      </c>
      <c r="B154" s="9" t="str">
        <f>IF([1]厂站实体!$E154="","",[1]厂站实体!$E154)</f>
        <v/>
      </c>
      <c r="C154" s="9" t="str">
        <f>IF([1]厂站实体!$Q154="","",[1]厂站实体!$Q154)</f>
        <v/>
      </c>
      <c r="D154" s="9" t="str">
        <f>IF([1]厂站实体!$C154="","",[1]厂站实体!$C154)</f>
        <v/>
      </c>
      <c r="E154" s="9" t="str">
        <f>IF([1]厂站实体!$M154="","",[1]厂站实体!$M154)</f>
        <v/>
      </c>
      <c r="F154" s="9" t="str">
        <f>IF([1]厂站实体!$D154="","",[1]厂站实体!$D154)</f>
        <v/>
      </c>
      <c r="G154" s="9" t="str">
        <f>IF([1]厂站实体!$N154="","",[1]厂站实体!$N154)</f>
        <v/>
      </c>
      <c r="H154" s="13" t="str">
        <f t="shared" si="2"/>
        <v/>
      </c>
    </row>
    <row r="155" spans="1:8" x14ac:dyDescent="0.15">
      <c r="A155" s="9" t="str">
        <f>IF([1]厂站实体!$A155="","",[1]厂站实体!$A155)</f>
        <v/>
      </c>
      <c r="B155" s="9" t="str">
        <f>IF([1]厂站实体!$E155="","",[1]厂站实体!$E155)</f>
        <v/>
      </c>
      <c r="C155" s="9" t="str">
        <f>IF([1]厂站实体!$Q155="","",[1]厂站实体!$Q155)</f>
        <v/>
      </c>
      <c r="D155" s="9" t="str">
        <f>IF([1]厂站实体!$C155="","",[1]厂站实体!$C155)</f>
        <v/>
      </c>
      <c r="E155" s="9" t="str">
        <f>IF([1]厂站实体!$M155="","",[1]厂站实体!$M155)</f>
        <v/>
      </c>
      <c r="F155" s="9" t="str">
        <f>IF([1]厂站实体!$D155="","",[1]厂站实体!$D155)</f>
        <v/>
      </c>
      <c r="G155" s="9" t="str">
        <f>IF([1]厂站实体!$N155="","",[1]厂站实体!$N155)</f>
        <v/>
      </c>
      <c r="H155" s="13" t="str">
        <f t="shared" si="2"/>
        <v/>
      </c>
    </row>
    <row r="156" spans="1:8" x14ac:dyDescent="0.15">
      <c r="A156" s="9" t="str">
        <f>IF([1]厂站实体!$A156="","",[1]厂站实体!$A156)</f>
        <v/>
      </c>
      <c r="B156" s="9" t="str">
        <f>IF([1]厂站实体!$E156="","",[1]厂站实体!$E156)</f>
        <v/>
      </c>
      <c r="C156" s="9" t="str">
        <f>IF([1]厂站实体!$Q156="","",[1]厂站实体!$Q156)</f>
        <v/>
      </c>
      <c r="D156" s="9" t="str">
        <f>IF([1]厂站实体!$C156="","",[1]厂站实体!$C156)</f>
        <v/>
      </c>
      <c r="E156" s="9" t="str">
        <f>IF([1]厂站实体!$M156="","",[1]厂站实体!$M156)</f>
        <v/>
      </c>
      <c r="F156" s="9" t="str">
        <f>IF([1]厂站实体!$D156="","",[1]厂站实体!$D156)</f>
        <v/>
      </c>
      <c r="G156" s="9" t="str">
        <f>IF([1]厂站实体!$N156="","",[1]厂站实体!$N156)</f>
        <v/>
      </c>
      <c r="H156" s="13" t="str">
        <f t="shared" si="2"/>
        <v/>
      </c>
    </row>
    <row r="157" spans="1:8" x14ac:dyDescent="0.15">
      <c r="A157" s="9" t="str">
        <f>IF([1]厂站实体!$A157="","",[1]厂站实体!$A157)</f>
        <v/>
      </c>
      <c r="B157" s="9" t="str">
        <f>IF([1]厂站实体!$E157="","",[1]厂站实体!$E157)</f>
        <v/>
      </c>
      <c r="C157" s="9" t="str">
        <f>IF([1]厂站实体!$Q157="","",[1]厂站实体!$Q157)</f>
        <v/>
      </c>
      <c r="D157" s="9" t="str">
        <f>IF([1]厂站实体!$C157="","",[1]厂站实体!$C157)</f>
        <v/>
      </c>
      <c r="E157" s="9" t="str">
        <f>IF([1]厂站实体!$M157="","",[1]厂站实体!$M157)</f>
        <v/>
      </c>
      <c r="F157" s="9" t="str">
        <f>IF([1]厂站实体!$D157="","",[1]厂站实体!$D157)</f>
        <v/>
      </c>
      <c r="G157" s="9" t="str">
        <f>IF([1]厂站实体!$N157="","",[1]厂站实体!$N157)</f>
        <v/>
      </c>
      <c r="H157" s="13" t="str">
        <f t="shared" si="2"/>
        <v/>
      </c>
    </row>
    <row r="158" spans="1:8" x14ac:dyDescent="0.15">
      <c r="A158" s="9" t="str">
        <f>IF([1]厂站实体!$A158="","",[1]厂站实体!$A158)</f>
        <v/>
      </c>
      <c r="B158" s="9" t="str">
        <f>IF([1]厂站实体!$E158="","",[1]厂站实体!$E158)</f>
        <v/>
      </c>
      <c r="C158" s="9" t="str">
        <f>IF([1]厂站实体!$Q158="","",[1]厂站实体!$Q158)</f>
        <v/>
      </c>
      <c r="D158" s="9" t="str">
        <f>IF([1]厂站实体!$C158="","",[1]厂站实体!$C158)</f>
        <v/>
      </c>
      <c r="E158" s="9" t="str">
        <f>IF([1]厂站实体!$M158="","",[1]厂站实体!$M158)</f>
        <v/>
      </c>
      <c r="F158" s="9" t="str">
        <f>IF([1]厂站实体!$D158="","",[1]厂站实体!$D158)</f>
        <v/>
      </c>
      <c r="G158" s="9" t="str">
        <f>IF([1]厂站实体!$N158="","",[1]厂站实体!$N158)</f>
        <v/>
      </c>
      <c r="H158" s="13" t="str">
        <f t="shared" si="2"/>
        <v/>
      </c>
    </row>
    <row r="159" spans="1:8" x14ac:dyDescent="0.15">
      <c r="A159" s="9" t="str">
        <f>IF([1]厂站实体!$A159="","",[1]厂站实体!$A159)</f>
        <v/>
      </c>
      <c r="B159" s="9" t="str">
        <f>IF([1]厂站实体!$E159="","",[1]厂站实体!$E159)</f>
        <v/>
      </c>
      <c r="C159" s="9" t="str">
        <f>IF([1]厂站实体!$Q159="","",[1]厂站实体!$Q159)</f>
        <v/>
      </c>
      <c r="D159" s="9" t="str">
        <f>IF([1]厂站实体!$C159="","",[1]厂站实体!$C159)</f>
        <v/>
      </c>
      <c r="E159" s="9" t="str">
        <f>IF([1]厂站实体!$M159="","",[1]厂站实体!$M159)</f>
        <v/>
      </c>
      <c r="F159" s="9" t="str">
        <f>IF([1]厂站实体!$D159="","",[1]厂站实体!$D159)</f>
        <v/>
      </c>
      <c r="G159" s="9" t="str">
        <f>IF([1]厂站实体!$N159="","",[1]厂站实体!$N159)</f>
        <v/>
      </c>
      <c r="H159" s="13" t="str">
        <f t="shared" si="2"/>
        <v/>
      </c>
    </row>
    <row r="160" spans="1:8" x14ac:dyDescent="0.15">
      <c r="A160" s="9" t="str">
        <f>IF([1]厂站实体!$A160="","",[1]厂站实体!$A160)</f>
        <v/>
      </c>
      <c r="B160" s="9" t="str">
        <f>IF([1]厂站实体!$E160="","",[1]厂站实体!$E160)</f>
        <v/>
      </c>
      <c r="C160" s="9" t="str">
        <f>IF([1]厂站实体!$Q160="","",[1]厂站实体!$Q160)</f>
        <v/>
      </c>
      <c r="D160" s="9" t="str">
        <f>IF([1]厂站实体!$C160="","",[1]厂站实体!$C160)</f>
        <v/>
      </c>
      <c r="E160" s="9" t="str">
        <f>IF([1]厂站实体!$M160="","",[1]厂站实体!$M160)</f>
        <v/>
      </c>
      <c r="F160" s="9" t="str">
        <f>IF([1]厂站实体!$D160="","",[1]厂站实体!$D160)</f>
        <v/>
      </c>
      <c r="G160" s="9" t="str">
        <f>IF([1]厂站实体!$N160="","",[1]厂站实体!$N160)</f>
        <v/>
      </c>
      <c r="H160" s="13" t="str">
        <f t="shared" si="2"/>
        <v/>
      </c>
    </row>
    <row r="161" spans="1:8" x14ac:dyDescent="0.15">
      <c r="A161" s="9" t="str">
        <f>IF([1]厂站实体!$A161="","",[1]厂站实体!$A161)</f>
        <v/>
      </c>
      <c r="B161" s="9" t="str">
        <f>IF([1]厂站实体!$E161="","",[1]厂站实体!$E161)</f>
        <v/>
      </c>
      <c r="C161" s="9" t="str">
        <f>IF([1]厂站实体!$Q161="","",[1]厂站实体!$Q161)</f>
        <v/>
      </c>
      <c r="D161" s="9" t="str">
        <f>IF([1]厂站实体!$C161="","",[1]厂站实体!$C161)</f>
        <v/>
      </c>
      <c r="E161" s="9" t="str">
        <f>IF([1]厂站实体!$M161="","",[1]厂站实体!$M161)</f>
        <v/>
      </c>
      <c r="F161" s="9" t="str">
        <f>IF([1]厂站实体!$D161="","",[1]厂站实体!$D161)</f>
        <v/>
      </c>
      <c r="G161" s="9" t="str">
        <f>IF([1]厂站实体!$N161="","",[1]厂站实体!$N161)</f>
        <v/>
      </c>
      <c r="H161" s="13" t="str">
        <f t="shared" si="2"/>
        <v/>
      </c>
    </row>
    <row r="162" spans="1:8" x14ac:dyDescent="0.15">
      <c r="A162" s="9" t="str">
        <f>IF([1]厂站实体!$A162="","",[1]厂站实体!$A162)</f>
        <v/>
      </c>
      <c r="B162" s="9" t="str">
        <f>IF([1]厂站实体!$E162="","",[1]厂站实体!$E162)</f>
        <v/>
      </c>
      <c r="C162" s="9" t="str">
        <f>IF([1]厂站实体!$Q162="","",[1]厂站实体!$Q162)</f>
        <v/>
      </c>
      <c r="D162" s="9" t="str">
        <f>IF([1]厂站实体!$C162="","",[1]厂站实体!$C162)</f>
        <v/>
      </c>
      <c r="E162" s="9" t="str">
        <f>IF([1]厂站实体!$M162="","",[1]厂站实体!$M162)</f>
        <v/>
      </c>
      <c r="F162" s="9" t="str">
        <f>IF([1]厂站实体!$D162="","",[1]厂站实体!$D162)</f>
        <v/>
      </c>
      <c r="G162" s="9" t="str">
        <f>IF([1]厂站实体!$N162="","",[1]厂站实体!$N162)</f>
        <v/>
      </c>
      <c r="H162" s="13" t="str">
        <f t="shared" si="2"/>
        <v/>
      </c>
    </row>
    <row r="163" spans="1:8" x14ac:dyDescent="0.15">
      <c r="A163" s="9" t="str">
        <f>IF([1]厂站实体!$A163="","",[1]厂站实体!$A163)</f>
        <v/>
      </c>
      <c r="B163" s="9" t="str">
        <f>IF([1]厂站实体!$E163="","",[1]厂站实体!$E163)</f>
        <v/>
      </c>
      <c r="C163" s="9" t="str">
        <f>IF([1]厂站实体!$Q163="","",[1]厂站实体!$Q163)</f>
        <v/>
      </c>
      <c r="D163" s="9" t="str">
        <f>IF([1]厂站实体!$C163="","",[1]厂站实体!$C163)</f>
        <v/>
      </c>
      <c r="E163" s="9" t="str">
        <f>IF([1]厂站实体!$M163="","",[1]厂站实体!$M163)</f>
        <v/>
      </c>
      <c r="F163" s="9" t="str">
        <f>IF([1]厂站实体!$D163="","",[1]厂站实体!$D163)</f>
        <v/>
      </c>
      <c r="G163" s="9" t="str">
        <f>IF([1]厂站实体!$N163="","",[1]厂站实体!$N163)</f>
        <v/>
      </c>
      <c r="H163" s="13" t="str">
        <f t="shared" si="2"/>
        <v/>
      </c>
    </row>
    <row r="164" spans="1:8" x14ac:dyDescent="0.15">
      <c r="A164" s="9" t="str">
        <f>IF([1]厂站实体!$A164="","",[1]厂站实体!$A164)</f>
        <v/>
      </c>
      <c r="B164" s="9" t="str">
        <f>IF([1]厂站实体!$E164="","",[1]厂站实体!$E164)</f>
        <v/>
      </c>
      <c r="C164" s="9" t="str">
        <f>IF([1]厂站实体!$Q164="","",[1]厂站实体!$Q164)</f>
        <v/>
      </c>
      <c r="D164" s="9" t="str">
        <f>IF([1]厂站实体!$C164="","",[1]厂站实体!$C164)</f>
        <v/>
      </c>
      <c r="E164" s="9" t="str">
        <f>IF([1]厂站实体!$M164="","",[1]厂站实体!$M164)</f>
        <v/>
      </c>
      <c r="F164" s="9" t="str">
        <f>IF([1]厂站实体!$D164="","",[1]厂站实体!$D164)</f>
        <v/>
      </c>
      <c r="G164" s="9" t="str">
        <f>IF([1]厂站实体!$N164="","",[1]厂站实体!$N164)</f>
        <v/>
      </c>
      <c r="H164" s="13" t="str">
        <f t="shared" si="2"/>
        <v/>
      </c>
    </row>
    <row r="165" spans="1:8" x14ac:dyDescent="0.15">
      <c r="A165" s="9" t="str">
        <f>IF([1]厂站实体!$A165="","",[1]厂站实体!$A165)</f>
        <v/>
      </c>
      <c r="B165" s="9" t="str">
        <f>IF([1]厂站实体!$E165="","",[1]厂站实体!$E165)</f>
        <v/>
      </c>
      <c r="C165" s="9" t="str">
        <f>IF([1]厂站实体!$Q165="","",[1]厂站实体!$Q165)</f>
        <v/>
      </c>
      <c r="D165" s="9" t="str">
        <f>IF([1]厂站实体!$C165="","",[1]厂站实体!$C165)</f>
        <v/>
      </c>
      <c r="E165" s="9" t="str">
        <f>IF([1]厂站实体!$M165="","",[1]厂站实体!$M165)</f>
        <v/>
      </c>
      <c r="F165" s="9" t="str">
        <f>IF([1]厂站实体!$D165="","",[1]厂站实体!$D165)</f>
        <v/>
      </c>
      <c r="G165" s="9" t="str">
        <f>IF([1]厂站实体!$N165="","",[1]厂站实体!$N165)</f>
        <v/>
      </c>
      <c r="H165" s="13" t="str">
        <f t="shared" si="2"/>
        <v/>
      </c>
    </row>
    <row r="166" spans="1:8" x14ac:dyDescent="0.15">
      <c r="A166" s="9" t="str">
        <f>IF([1]厂站实体!$A166="","",[1]厂站实体!$A166)</f>
        <v/>
      </c>
      <c r="B166" s="9" t="str">
        <f>IF([1]厂站实体!$E166="","",[1]厂站实体!$E166)</f>
        <v/>
      </c>
      <c r="C166" s="9" t="str">
        <f>IF([1]厂站实体!$Q166="","",[1]厂站实体!$Q166)</f>
        <v/>
      </c>
      <c r="D166" s="9" t="str">
        <f>IF([1]厂站实体!$C166="","",[1]厂站实体!$C166)</f>
        <v/>
      </c>
      <c r="E166" s="9" t="str">
        <f>IF([1]厂站实体!$M166="","",[1]厂站实体!$M166)</f>
        <v/>
      </c>
      <c r="F166" s="9" t="str">
        <f>IF([1]厂站实体!$D166="","",[1]厂站实体!$D166)</f>
        <v/>
      </c>
      <c r="G166" s="9" t="str">
        <f>IF([1]厂站实体!$N166="","",[1]厂站实体!$N166)</f>
        <v/>
      </c>
      <c r="H166" s="13" t="str">
        <f t="shared" si="2"/>
        <v/>
      </c>
    </row>
    <row r="167" spans="1:8" x14ac:dyDescent="0.15">
      <c r="A167" s="9" t="str">
        <f>IF([1]厂站实体!$A167="","",[1]厂站实体!$A167)</f>
        <v/>
      </c>
      <c r="B167" s="9" t="str">
        <f>IF([1]厂站实体!$E167="","",[1]厂站实体!$E167)</f>
        <v/>
      </c>
      <c r="C167" s="9" t="str">
        <f>IF([1]厂站实体!$Q167="","",[1]厂站实体!$Q167)</f>
        <v/>
      </c>
      <c r="D167" s="9" t="str">
        <f>IF([1]厂站实体!$C167="","",[1]厂站实体!$C167)</f>
        <v/>
      </c>
      <c r="E167" s="9" t="str">
        <f>IF([1]厂站实体!$M167="","",[1]厂站实体!$M167)</f>
        <v/>
      </c>
      <c r="F167" s="9" t="str">
        <f>IF([1]厂站实体!$D167="","",[1]厂站实体!$D167)</f>
        <v/>
      </c>
      <c r="G167" s="9" t="str">
        <f>IF([1]厂站实体!$N167="","",[1]厂站实体!$N167)</f>
        <v/>
      </c>
      <c r="H167" s="13" t="str">
        <f t="shared" si="2"/>
        <v/>
      </c>
    </row>
    <row r="168" spans="1:8" x14ac:dyDescent="0.15">
      <c r="A168" s="9" t="str">
        <f>IF([1]厂站实体!$A168="","",[1]厂站实体!$A168)</f>
        <v/>
      </c>
      <c r="B168" s="9" t="str">
        <f>IF([1]厂站实体!$E168="","",[1]厂站实体!$E168)</f>
        <v/>
      </c>
      <c r="C168" s="9" t="str">
        <f>IF([1]厂站实体!$Q168="","",[1]厂站实体!$Q168)</f>
        <v/>
      </c>
      <c r="D168" s="9" t="str">
        <f>IF([1]厂站实体!$C168="","",[1]厂站实体!$C168)</f>
        <v/>
      </c>
      <c r="E168" s="9" t="str">
        <f>IF([1]厂站实体!$M168="","",[1]厂站实体!$M168)</f>
        <v/>
      </c>
      <c r="F168" s="9" t="str">
        <f>IF([1]厂站实体!$D168="","",[1]厂站实体!$D168)</f>
        <v/>
      </c>
      <c r="G168" s="9" t="str">
        <f>IF([1]厂站实体!$N168="","",[1]厂站实体!$N168)</f>
        <v/>
      </c>
      <c r="H168" s="13" t="str">
        <f t="shared" si="2"/>
        <v/>
      </c>
    </row>
    <row r="169" spans="1:8" x14ac:dyDescent="0.15">
      <c r="A169" s="9" t="str">
        <f>IF([1]厂站实体!$A169="","",[1]厂站实体!$A169)</f>
        <v/>
      </c>
      <c r="B169" s="9" t="str">
        <f>IF([1]厂站实体!$E169="","",[1]厂站实体!$E169)</f>
        <v/>
      </c>
      <c r="C169" s="9" t="str">
        <f>IF([1]厂站实体!$Q169="","",[1]厂站实体!$Q169)</f>
        <v/>
      </c>
      <c r="D169" s="9" t="str">
        <f>IF([1]厂站实体!$C169="","",[1]厂站实体!$C169)</f>
        <v/>
      </c>
      <c r="E169" s="9" t="str">
        <f>IF([1]厂站实体!$M169="","",[1]厂站实体!$M169)</f>
        <v/>
      </c>
      <c r="F169" s="9" t="str">
        <f>IF([1]厂站实体!$D169="","",[1]厂站实体!$D169)</f>
        <v/>
      </c>
      <c r="G169" s="9" t="str">
        <f>IF([1]厂站实体!$N169="","",[1]厂站实体!$N169)</f>
        <v/>
      </c>
      <c r="H169" s="13" t="str">
        <f t="shared" si="2"/>
        <v/>
      </c>
    </row>
    <row r="170" spans="1:8" x14ac:dyDescent="0.15">
      <c r="A170" s="9" t="str">
        <f>IF([1]厂站实体!$A170="","",[1]厂站实体!$A170)</f>
        <v/>
      </c>
      <c r="B170" s="9" t="str">
        <f>IF([1]厂站实体!$E170="","",[1]厂站实体!$E170)</f>
        <v/>
      </c>
      <c r="C170" s="9" t="str">
        <f>IF([1]厂站实体!$Q170="","",[1]厂站实体!$Q170)</f>
        <v/>
      </c>
      <c r="D170" s="9" t="str">
        <f>IF([1]厂站实体!$C170="","",[1]厂站实体!$C170)</f>
        <v/>
      </c>
      <c r="E170" s="9" t="str">
        <f>IF([1]厂站实体!$M170="","",[1]厂站实体!$M170)</f>
        <v/>
      </c>
      <c r="F170" s="9" t="str">
        <f>IF([1]厂站实体!$D170="","",[1]厂站实体!$D170)</f>
        <v/>
      </c>
      <c r="G170" s="9" t="str">
        <f>IF([1]厂站实体!$N170="","",[1]厂站实体!$N170)</f>
        <v/>
      </c>
      <c r="H170" s="13" t="str">
        <f t="shared" si="2"/>
        <v/>
      </c>
    </row>
    <row r="171" spans="1:8" x14ac:dyDescent="0.15">
      <c r="A171" s="9" t="str">
        <f>IF([1]厂站实体!$A171="","",[1]厂站实体!$A171)</f>
        <v/>
      </c>
      <c r="B171" s="9" t="str">
        <f>IF([1]厂站实体!$E171="","",[1]厂站实体!$E171)</f>
        <v/>
      </c>
      <c r="C171" s="9" t="str">
        <f>IF([1]厂站实体!$Q171="","",[1]厂站实体!$Q171)</f>
        <v/>
      </c>
      <c r="D171" s="9" t="str">
        <f>IF([1]厂站实体!$C171="","",[1]厂站实体!$C171)</f>
        <v/>
      </c>
      <c r="E171" s="9" t="str">
        <f>IF([1]厂站实体!$M171="","",[1]厂站实体!$M171)</f>
        <v/>
      </c>
      <c r="F171" s="9" t="str">
        <f>IF([1]厂站实体!$D171="","",[1]厂站实体!$D171)</f>
        <v/>
      </c>
      <c r="G171" s="9" t="str">
        <f>IF([1]厂站实体!$N171="","",[1]厂站实体!$N171)</f>
        <v/>
      </c>
      <c r="H171" s="13" t="str">
        <f t="shared" si="2"/>
        <v/>
      </c>
    </row>
    <row r="172" spans="1:8" x14ac:dyDescent="0.15">
      <c r="A172" s="9" t="str">
        <f>IF([1]厂站实体!$A172="","",[1]厂站实体!$A172)</f>
        <v/>
      </c>
      <c r="B172" s="9" t="str">
        <f>IF([1]厂站实体!$E172="","",[1]厂站实体!$E172)</f>
        <v/>
      </c>
      <c r="C172" s="9" t="str">
        <f>IF([1]厂站实体!$Q172="","",[1]厂站实体!$Q172)</f>
        <v/>
      </c>
      <c r="D172" s="9" t="str">
        <f>IF([1]厂站实体!$C172="","",[1]厂站实体!$C172)</f>
        <v/>
      </c>
      <c r="E172" s="9" t="str">
        <f>IF([1]厂站实体!$M172="","",[1]厂站实体!$M172)</f>
        <v/>
      </c>
      <c r="F172" s="9" t="str">
        <f>IF([1]厂站实体!$D172="","",[1]厂站实体!$D172)</f>
        <v/>
      </c>
      <c r="G172" s="9" t="str">
        <f>IF([1]厂站实体!$N172="","",[1]厂站实体!$N172)</f>
        <v/>
      </c>
      <c r="H172" s="13" t="str">
        <f t="shared" si="2"/>
        <v/>
      </c>
    </row>
    <row r="173" spans="1:8" x14ac:dyDescent="0.15">
      <c r="A173" s="9" t="str">
        <f>IF([1]厂站实体!$A173="","",[1]厂站实体!$A173)</f>
        <v/>
      </c>
      <c r="B173" s="9" t="str">
        <f>IF([1]厂站实体!$E173="","",[1]厂站实体!$E173)</f>
        <v/>
      </c>
      <c r="C173" s="9" t="str">
        <f>IF([1]厂站实体!$Q173="","",[1]厂站实体!$Q173)</f>
        <v/>
      </c>
      <c r="D173" s="9" t="str">
        <f>IF([1]厂站实体!$C173="","",[1]厂站实体!$C173)</f>
        <v/>
      </c>
      <c r="E173" s="9" t="str">
        <f>IF([1]厂站实体!$M173="","",[1]厂站实体!$M173)</f>
        <v/>
      </c>
      <c r="F173" s="9" t="str">
        <f>IF([1]厂站实体!$D173="","",[1]厂站实体!$D173)</f>
        <v/>
      </c>
      <c r="G173" s="9" t="str">
        <f>IF([1]厂站实体!$N173="","",[1]厂站实体!$N173)</f>
        <v/>
      </c>
      <c r="H173" s="13" t="str">
        <f t="shared" si="2"/>
        <v/>
      </c>
    </row>
    <row r="174" spans="1:8" x14ac:dyDescent="0.15">
      <c r="A174" s="9" t="str">
        <f>IF([1]厂站实体!$A174="","",[1]厂站实体!$A174)</f>
        <v/>
      </c>
      <c r="B174" s="9" t="str">
        <f>IF([1]厂站实体!$E174="","",[1]厂站实体!$E174)</f>
        <v/>
      </c>
      <c r="C174" s="9" t="str">
        <f>IF([1]厂站实体!$Q174="","",[1]厂站实体!$Q174)</f>
        <v/>
      </c>
      <c r="D174" s="9" t="str">
        <f>IF([1]厂站实体!$C174="","",[1]厂站实体!$C174)</f>
        <v/>
      </c>
      <c r="E174" s="9" t="str">
        <f>IF([1]厂站实体!$M174="","",[1]厂站实体!$M174)</f>
        <v/>
      </c>
      <c r="F174" s="9" t="str">
        <f>IF([1]厂站实体!$D174="","",[1]厂站实体!$D174)</f>
        <v/>
      </c>
      <c r="G174" s="9" t="str">
        <f>IF([1]厂站实体!$N174="","",[1]厂站实体!$N174)</f>
        <v/>
      </c>
      <c r="H174" s="13" t="str">
        <f t="shared" si="2"/>
        <v/>
      </c>
    </row>
    <row r="175" spans="1:8" x14ac:dyDescent="0.15">
      <c r="A175" s="9" t="str">
        <f>IF([1]厂站实体!$A175="","",[1]厂站实体!$A175)</f>
        <v/>
      </c>
      <c r="B175" s="9" t="str">
        <f>IF([1]厂站实体!$E175="","",[1]厂站实体!$E175)</f>
        <v/>
      </c>
      <c r="C175" s="9" t="str">
        <f>IF([1]厂站实体!$Q175="","",[1]厂站实体!$Q175)</f>
        <v/>
      </c>
      <c r="D175" s="9" t="str">
        <f>IF([1]厂站实体!$C175="","",[1]厂站实体!$C175)</f>
        <v/>
      </c>
      <c r="E175" s="9" t="str">
        <f>IF([1]厂站实体!$M175="","",[1]厂站实体!$M175)</f>
        <v/>
      </c>
      <c r="F175" s="9" t="str">
        <f>IF([1]厂站实体!$D175="","",[1]厂站实体!$D175)</f>
        <v/>
      </c>
      <c r="G175" s="9" t="str">
        <f>IF([1]厂站实体!$N175="","",[1]厂站实体!$N175)</f>
        <v/>
      </c>
      <c r="H175" s="13" t="str">
        <f t="shared" si="2"/>
        <v/>
      </c>
    </row>
    <row r="176" spans="1:8" x14ac:dyDescent="0.15">
      <c r="A176" s="9" t="str">
        <f>IF([1]厂站实体!$A176="","",[1]厂站实体!$A176)</f>
        <v/>
      </c>
      <c r="B176" s="9" t="str">
        <f>IF([1]厂站实体!$E176="","",[1]厂站实体!$E176)</f>
        <v/>
      </c>
      <c r="C176" s="9" t="str">
        <f>IF([1]厂站实体!$Q176="","",[1]厂站实体!$Q176)</f>
        <v/>
      </c>
      <c r="D176" s="9" t="str">
        <f>IF([1]厂站实体!$C176="","",[1]厂站实体!$C176)</f>
        <v/>
      </c>
      <c r="E176" s="9" t="str">
        <f>IF([1]厂站实体!$M176="","",[1]厂站实体!$M176)</f>
        <v/>
      </c>
      <c r="F176" s="9" t="str">
        <f>IF([1]厂站实体!$D176="","",[1]厂站实体!$D176)</f>
        <v/>
      </c>
      <c r="G176" s="9" t="str">
        <f>IF([1]厂站实体!$N176="","",[1]厂站实体!$N176)</f>
        <v/>
      </c>
      <c r="H176" s="13" t="str">
        <f t="shared" si="2"/>
        <v/>
      </c>
    </row>
    <row r="177" spans="1:8" x14ac:dyDescent="0.15">
      <c r="A177" s="9" t="str">
        <f>IF([1]厂站实体!$A177="","",[1]厂站实体!$A177)</f>
        <v/>
      </c>
      <c r="B177" s="9" t="str">
        <f>IF([1]厂站实体!$E177="","",[1]厂站实体!$E177)</f>
        <v/>
      </c>
      <c r="C177" s="9" t="str">
        <f>IF([1]厂站实体!$Q177="","",[1]厂站实体!$Q177)</f>
        <v/>
      </c>
      <c r="D177" s="9" t="str">
        <f>IF([1]厂站实体!$C177="","",[1]厂站实体!$C177)</f>
        <v/>
      </c>
      <c r="E177" s="9" t="str">
        <f>IF([1]厂站实体!$M177="","",[1]厂站实体!$M177)</f>
        <v/>
      </c>
      <c r="F177" s="9" t="str">
        <f>IF([1]厂站实体!$D177="","",[1]厂站实体!$D177)</f>
        <v/>
      </c>
      <c r="G177" s="9" t="str">
        <f>IF([1]厂站实体!$N177="","",[1]厂站实体!$N177)</f>
        <v/>
      </c>
      <c r="H177" s="13" t="str">
        <f t="shared" si="2"/>
        <v/>
      </c>
    </row>
    <row r="178" spans="1:8" x14ac:dyDescent="0.15">
      <c r="A178" s="9" t="str">
        <f>IF([1]厂站实体!$A178="","",[1]厂站实体!$A178)</f>
        <v/>
      </c>
      <c r="B178" s="9" t="str">
        <f>IF([1]厂站实体!$E178="","",[1]厂站实体!$E178)</f>
        <v/>
      </c>
      <c r="C178" s="9" t="str">
        <f>IF([1]厂站实体!$Q178="","",[1]厂站实体!$Q178)</f>
        <v/>
      </c>
      <c r="D178" s="9" t="str">
        <f>IF([1]厂站实体!$C178="","",[1]厂站实体!$C178)</f>
        <v/>
      </c>
      <c r="E178" s="9" t="str">
        <f>IF([1]厂站实体!$M178="","",[1]厂站实体!$M178)</f>
        <v/>
      </c>
      <c r="F178" s="9" t="str">
        <f>IF([1]厂站实体!$D178="","",[1]厂站实体!$D178)</f>
        <v/>
      </c>
      <c r="G178" s="9" t="str">
        <f>IF([1]厂站实体!$N178="","",[1]厂站实体!$N178)</f>
        <v/>
      </c>
      <c r="H178" s="13" t="str">
        <f t="shared" si="2"/>
        <v/>
      </c>
    </row>
    <row r="179" spans="1:8" x14ac:dyDescent="0.15">
      <c r="A179" s="9" t="str">
        <f>IF([1]厂站实体!$A179="","",[1]厂站实体!$A179)</f>
        <v/>
      </c>
      <c r="B179" s="9" t="str">
        <f>IF([1]厂站实体!$E179="","",[1]厂站实体!$E179)</f>
        <v/>
      </c>
      <c r="C179" s="9" t="str">
        <f>IF([1]厂站实体!$Q179="","",[1]厂站实体!$Q179)</f>
        <v/>
      </c>
      <c r="D179" s="9" t="str">
        <f>IF([1]厂站实体!$C179="","",[1]厂站实体!$C179)</f>
        <v/>
      </c>
      <c r="E179" s="9" t="str">
        <f>IF([1]厂站实体!$M179="","",[1]厂站实体!$M179)</f>
        <v/>
      </c>
      <c r="F179" s="9" t="str">
        <f>IF([1]厂站实体!$D179="","",[1]厂站实体!$D179)</f>
        <v/>
      </c>
      <c r="G179" s="9" t="str">
        <f>IF([1]厂站实体!$N179="","",[1]厂站实体!$N179)</f>
        <v/>
      </c>
      <c r="H179" s="13" t="str">
        <f t="shared" si="2"/>
        <v/>
      </c>
    </row>
    <row r="180" spans="1:8" x14ac:dyDescent="0.15">
      <c r="A180" s="9" t="str">
        <f>IF([1]厂站实体!$A180="","",[1]厂站实体!$A180)</f>
        <v/>
      </c>
      <c r="B180" s="9" t="str">
        <f>IF([1]厂站实体!$E180="","",[1]厂站实体!$E180)</f>
        <v/>
      </c>
      <c r="C180" s="9" t="str">
        <f>IF([1]厂站实体!$Q180="","",[1]厂站实体!$Q180)</f>
        <v/>
      </c>
      <c r="D180" s="9" t="str">
        <f>IF([1]厂站实体!$C180="","",[1]厂站实体!$C180)</f>
        <v/>
      </c>
      <c r="E180" s="9" t="str">
        <f>IF([1]厂站实体!$M180="","",[1]厂站实体!$M180)</f>
        <v/>
      </c>
      <c r="F180" s="9" t="str">
        <f>IF([1]厂站实体!$D180="","",[1]厂站实体!$D180)</f>
        <v/>
      </c>
      <c r="G180" s="9" t="str">
        <f>IF([1]厂站实体!$N180="","",[1]厂站实体!$N180)</f>
        <v/>
      </c>
      <c r="H180" s="13" t="str">
        <f t="shared" si="2"/>
        <v/>
      </c>
    </row>
    <row r="181" spans="1:8" x14ac:dyDescent="0.15">
      <c r="A181" s="9" t="str">
        <f>IF([1]厂站实体!$A181="","",[1]厂站实体!$A181)</f>
        <v/>
      </c>
      <c r="B181" s="9" t="str">
        <f>IF([1]厂站实体!$E181="","",[1]厂站实体!$E181)</f>
        <v/>
      </c>
      <c r="C181" s="9" t="str">
        <f>IF([1]厂站实体!$Q181="","",[1]厂站实体!$Q181)</f>
        <v/>
      </c>
      <c r="D181" s="9" t="str">
        <f>IF([1]厂站实体!$C181="","",[1]厂站实体!$C181)</f>
        <v/>
      </c>
      <c r="E181" s="9" t="str">
        <f>IF([1]厂站实体!$M181="","",[1]厂站实体!$M181)</f>
        <v/>
      </c>
      <c r="F181" s="9" t="str">
        <f>IF([1]厂站实体!$D181="","",[1]厂站实体!$D181)</f>
        <v/>
      </c>
      <c r="G181" s="9" t="str">
        <f>IF([1]厂站实体!$N181="","",[1]厂站实体!$N181)</f>
        <v/>
      </c>
      <c r="H181" s="13" t="str">
        <f t="shared" si="2"/>
        <v/>
      </c>
    </row>
    <row r="182" spans="1:8" x14ac:dyDescent="0.15">
      <c r="A182" s="9" t="str">
        <f>IF([1]厂站实体!$A182="","",[1]厂站实体!$A182)</f>
        <v/>
      </c>
      <c r="B182" s="9" t="str">
        <f>IF([1]厂站实体!$E182="","",[1]厂站实体!$E182)</f>
        <v/>
      </c>
      <c r="C182" s="9" t="str">
        <f>IF([1]厂站实体!$Q182="","",[1]厂站实体!$Q182)</f>
        <v/>
      </c>
      <c r="D182" s="9" t="str">
        <f>IF([1]厂站实体!$C182="","",[1]厂站实体!$C182)</f>
        <v/>
      </c>
      <c r="E182" s="9" t="str">
        <f>IF([1]厂站实体!$M182="","",[1]厂站实体!$M182)</f>
        <v/>
      </c>
      <c r="F182" s="9" t="str">
        <f>IF([1]厂站实体!$D182="","",[1]厂站实体!$D182)</f>
        <v/>
      </c>
      <c r="G182" s="9" t="str">
        <f>IF([1]厂站实体!$N182="","",[1]厂站实体!$N182)</f>
        <v/>
      </c>
      <c r="H182" s="13" t="str">
        <f t="shared" si="2"/>
        <v/>
      </c>
    </row>
    <row r="183" spans="1:8" x14ac:dyDescent="0.15">
      <c r="A183" s="9" t="str">
        <f>IF([1]厂站实体!$A183="","",[1]厂站实体!$A183)</f>
        <v/>
      </c>
      <c r="B183" s="9" t="str">
        <f>IF([1]厂站实体!$E183="","",[1]厂站实体!$E183)</f>
        <v/>
      </c>
      <c r="C183" s="9" t="str">
        <f>IF([1]厂站实体!$Q183="","",[1]厂站实体!$Q183)</f>
        <v/>
      </c>
      <c r="D183" s="9" t="str">
        <f>IF([1]厂站实体!$C183="","",[1]厂站实体!$C183)</f>
        <v/>
      </c>
      <c r="E183" s="9" t="str">
        <f>IF([1]厂站实体!$M183="","",[1]厂站实体!$M183)</f>
        <v/>
      </c>
      <c r="F183" s="9" t="str">
        <f>IF([1]厂站实体!$D183="","",[1]厂站实体!$D183)</f>
        <v/>
      </c>
      <c r="G183" s="9" t="str">
        <f>IF([1]厂站实体!$N183="","",[1]厂站实体!$N183)</f>
        <v/>
      </c>
      <c r="H183" s="13" t="str">
        <f t="shared" si="2"/>
        <v/>
      </c>
    </row>
    <row r="184" spans="1:8" x14ac:dyDescent="0.15">
      <c r="A184" s="9" t="str">
        <f>IF([1]厂站实体!$A184="","",[1]厂站实体!$A184)</f>
        <v/>
      </c>
      <c r="B184" s="9" t="str">
        <f>IF([1]厂站实体!$E184="","",[1]厂站实体!$E184)</f>
        <v/>
      </c>
      <c r="C184" s="9" t="str">
        <f>IF([1]厂站实体!$Q184="","",[1]厂站实体!$Q184)</f>
        <v/>
      </c>
      <c r="D184" s="9" t="str">
        <f>IF([1]厂站实体!$C184="","",[1]厂站实体!$C184)</f>
        <v/>
      </c>
      <c r="E184" s="9" t="str">
        <f>IF([1]厂站实体!$M184="","",[1]厂站实体!$M184)</f>
        <v/>
      </c>
      <c r="F184" s="9" t="str">
        <f>IF([1]厂站实体!$D184="","",[1]厂站实体!$D184)</f>
        <v/>
      </c>
      <c r="G184" s="9" t="str">
        <f>IF([1]厂站实体!$N184="","",[1]厂站实体!$N184)</f>
        <v/>
      </c>
      <c r="H184" s="13" t="str">
        <f t="shared" si="2"/>
        <v/>
      </c>
    </row>
    <row r="185" spans="1:8" x14ac:dyDescent="0.15">
      <c r="A185" s="9" t="str">
        <f>IF([1]厂站实体!$A185="","",[1]厂站实体!$A185)</f>
        <v/>
      </c>
      <c r="B185" s="9" t="str">
        <f>IF([1]厂站实体!$E185="","",[1]厂站实体!$E185)</f>
        <v/>
      </c>
      <c r="C185" s="9" t="str">
        <f>IF([1]厂站实体!$Q185="","",[1]厂站实体!$Q185)</f>
        <v/>
      </c>
      <c r="D185" s="9" t="str">
        <f>IF([1]厂站实体!$C185="","",[1]厂站实体!$C185)</f>
        <v/>
      </c>
      <c r="E185" s="9" t="str">
        <f>IF([1]厂站实体!$M185="","",[1]厂站实体!$M185)</f>
        <v/>
      </c>
      <c r="F185" s="9" t="str">
        <f>IF([1]厂站实体!$D185="","",[1]厂站实体!$D185)</f>
        <v/>
      </c>
      <c r="G185" s="9" t="str">
        <f>IF([1]厂站实体!$N185="","",[1]厂站实体!$N185)</f>
        <v/>
      </c>
      <c r="H185" s="13" t="str">
        <f t="shared" si="2"/>
        <v/>
      </c>
    </row>
    <row r="186" spans="1:8" x14ac:dyDescent="0.15">
      <c r="A186" s="9" t="str">
        <f>IF([1]厂站实体!$A186="","",[1]厂站实体!$A186)</f>
        <v/>
      </c>
      <c r="B186" s="9" t="str">
        <f>IF([1]厂站实体!$E186="","",[1]厂站实体!$E186)</f>
        <v/>
      </c>
      <c r="C186" s="9" t="str">
        <f>IF([1]厂站实体!$Q186="","",[1]厂站实体!$Q186)</f>
        <v/>
      </c>
      <c r="D186" s="9" t="str">
        <f>IF([1]厂站实体!$C186="","",[1]厂站实体!$C186)</f>
        <v/>
      </c>
      <c r="E186" s="9" t="str">
        <f>IF([1]厂站实体!$M186="","",[1]厂站实体!$M186)</f>
        <v/>
      </c>
      <c r="F186" s="9" t="str">
        <f>IF([1]厂站实体!$D186="","",[1]厂站实体!$D186)</f>
        <v/>
      </c>
      <c r="G186" s="9" t="str">
        <f>IF([1]厂站实体!$N186="","",[1]厂站实体!$N186)</f>
        <v/>
      </c>
      <c r="H186" s="13" t="str">
        <f t="shared" si="2"/>
        <v/>
      </c>
    </row>
    <row r="187" spans="1:8" x14ac:dyDescent="0.15">
      <c r="A187" s="9" t="str">
        <f>IF([1]厂站实体!$A187="","",[1]厂站实体!$A187)</f>
        <v/>
      </c>
      <c r="B187" s="9" t="str">
        <f>IF([1]厂站实体!$E187="","",[1]厂站实体!$E187)</f>
        <v/>
      </c>
      <c r="C187" s="9" t="str">
        <f>IF([1]厂站实体!$Q187="","",[1]厂站实体!$Q187)</f>
        <v/>
      </c>
      <c r="D187" s="9" t="str">
        <f>IF([1]厂站实体!$C187="","",[1]厂站实体!$C187)</f>
        <v/>
      </c>
      <c r="E187" s="9" t="str">
        <f>IF([1]厂站实体!$M187="","",[1]厂站实体!$M187)</f>
        <v/>
      </c>
      <c r="F187" s="9" t="str">
        <f>IF([1]厂站实体!$D187="","",[1]厂站实体!$D187)</f>
        <v/>
      </c>
      <c r="G187" s="9" t="str">
        <f>IF([1]厂站实体!$N187="","",[1]厂站实体!$N187)</f>
        <v/>
      </c>
      <c r="H187" s="13" t="str">
        <f t="shared" si="2"/>
        <v/>
      </c>
    </row>
    <row r="188" spans="1:8" x14ac:dyDescent="0.15">
      <c r="A188" s="9" t="str">
        <f>IF([1]厂站实体!$A188="","",[1]厂站实体!$A188)</f>
        <v/>
      </c>
      <c r="B188" s="9" t="str">
        <f>IF([1]厂站实体!$E188="","",[1]厂站实体!$E188)</f>
        <v/>
      </c>
      <c r="C188" s="9" t="str">
        <f>IF([1]厂站实体!$Q188="","",[1]厂站实体!$Q188)</f>
        <v/>
      </c>
      <c r="D188" s="9" t="str">
        <f>IF([1]厂站实体!$C188="","",[1]厂站实体!$C188)</f>
        <v/>
      </c>
      <c r="E188" s="9" t="str">
        <f>IF([1]厂站实体!$M188="","",[1]厂站实体!$M188)</f>
        <v/>
      </c>
      <c r="F188" s="9" t="str">
        <f>IF([1]厂站实体!$D188="","",[1]厂站实体!$D188)</f>
        <v/>
      </c>
      <c r="G188" s="9" t="str">
        <f>IF([1]厂站实体!$N188="","",[1]厂站实体!$N188)</f>
        <v/>
      </c>
      <c r="H188" s="13" t="str">
        <f t="shared" si="2"/>
        <v/>
      </c>
    </row>
    <row r="189" spans="1:8" x14ac:dyDescent="0.15">
      <c r="A189" s="9" t="str">
        <f>IF([1]厂站实体!$A189="","",[1]厂站实体!$A189)</f>
        <v/>
      </c>
      <c r="B189" s="9" t="str">
        <f>IF([1]厂站实体!$E189="","",[1]厂站实体!$E189)</f>
        <v/>
      </c>
      <c r="C189" s="9" t="str">
        <f>IF([1]厂站实体!$Q189="","",[1]厂站实体!$Q189)</f>
        <v/>
      </c>
      <c r="D189" s="9" t="str">
        <f>IF([1]厂站实体!$C189="","",[1]厂站实体!$C189)</f>
        <v/>
      </c>
      <c r="E189" s="9" t="str">
        <f>IF([1]厂站实体!$M189="","",[1]厂站实体!$M189)</f>
        <v/>
      </c>
      <c r="F189" s="9" t="str">
        <f>IF([1]厂站实体!$D189="","",[1]厂站实体!$D189)</f>
        <v/>
      </c>
      <c r="G189" s="9" t="str">
        <f>IF([1]厂站实体!$N189="","",[1]厂站实体!$N189)</f>
        <v/>
      </c>
      <c r="H189" s="13" t="str">
        <f t="shared" si="2"/>
        <v/>
      </c>
    </row>
    <row r="190" spans="1:8" x14ac:dyDescent="0.15">
      <c r="A190" s="9" t="str">
        <f>IF([1]厂站实体!$A190="","",[1]厂站实体!$A190)</f>
        <v/>
      </c>
      <c r="B190" s="9" t="str">
        <f>IF([1]厂站实体!$E190="","",[1]厂站实体!$E190)</f>
        <v/>
      </c>
      <c r="C190" s="9" t="str">
        <f>IF([1]厂站实体!$Q190="","",[1]厂站实体!$Q190)</f>
        <v/>
      </c>
      <c r="D190" s="9" t="str">
        <f>IF([1]厂站实体!$C190="","",[1]厂站实体!$C190)</f>
        <v/>
      </c>
      <c r="E190" s="9" t="str">
        <f>IF([1]厂站实体!$M190="","",[1]厂站实体!$M190)</f>
        <v/>
      </c>
      <c r="F190" s="9" t="str">
        <f>IF([1]厂站实体!$D190="","",[1]厂站实体!$D190)</f>
        <v/>
      </c>
      <c r="G190" s="9" t="str">
        <f>IF([1]厂站实体!$N190="","",[1]厂站实体!$N190)</f>
        <v/>
      </c>
      <c r="H190" s="13" t="str">
        <f t="shared" si="2"/>
        <v/>
      </c>
    </row>
    <row r="191" spans="1:8" x14ac:dyDescent="0.15">
      <c r="A191" s="9" t="str">
        <f>IF([1]厂站实体!$A191="","",[1]厂站实体!$A191)</f>
        <v/>
      </c>
      <c r="B191" s="9" t="str">
        <f>IF([1]厂站实体!$E191="","",[1]厂站实体!$E191)</f>
        <v/>
      </c>
      <c r="C191" s="9" t="str">
        <f>IF([1]厂站实体!$Q191="","",[1]厂站实体!$Q191)</f>
        <v/>
      </c>
      <c r="D191" s="9" t="str">
        <f>IF([1]厂站实体!$C191="","",[1]厂站实体!$C191)</f>
        <v/>
      </c>
      <c r="E191" s="9" t="str">
        <f>IF([1]厂站实体!$M191="","",[1]厂站实体!$M191)</f>
        <v/>
      </c>
      <c r="F191" s="9" t="str">
        <f>IF([1]厂站实体!$D191="","",[1]厂站实体!$D191)</f>
        <v/>
      </c>
      <c r="G191" s="9" t="str">
        <f>IF([1]厂站实体!$N191="","",[1]厂站实体!$N191)</f>
        <v/>
      </c>
      <c r="H191" s="13" t="str">
        <f t="shared" si="2"/>
        <v/>
      </c>
    </row>
    <row r="192" spans="1:8" x14ac:dyDescent="0.15">
      <c r="A192" s="9" t="str">
        <f>IF([1]厂站实体!$A192="","",[1]厂站实体!$A192)</f>
        <v/>
      </c>
      <c r="B192" s="9" t="str">
        <f>IF([1]厂站实体!$E192="","",[1]厂站实体!$E192)</f>
        <v/>
      </c>
      <c r="C192" s="9" t="str">
        <f>IF([1]厂站实体!$Q192="","",[1]厂站实体!$Q192)</f>
        <v/>
      </c>
      <c r="D192" s="9" t="str">
        <f>IF([1]厂站实体!$C192="","",[1]厂站实体!$C192)</f>
        <v/>
      </c>
      <c r="E192" s="9" t="str">
        <f>IF([1]厂站实体!$M192="","",[1]厂站实体!$M192)</f>
        <v/>
      </c>
      <c r="F192" s="9" t="str">
        <f>IF([1]厂站实体!$D192="","",[1]厂站实体!$D192)</f>
        <v/>
      </c>
      <c r="G192" s="9" t="str">
        <f>IF([1]厂站实体!$N192="","",[1]厂站实体!$N192)</f>
        <v/>
      </c>
      <c r="H192" s="13" t="str">
        <f t="shared" si="2"/>
        <v/>
      </c>
    </row>
    <row r="193" spans="1:8" x14ac:dyDescent="0.15">
      <c r="A193" s="9" t="str">
        <f>IF([1]厂站实体!$A193="","",[1]厂站实体!$A193)</f>
        <v/>
      </c>
      <c r="B193" s="9" t="str">
        <f>IF([1]厂站实体!$E193="","",[1]厂站实体!$E193)</f>
        <v/>
      </c>
      <c r="C193" s="9" t="str">
        <f>IF([1]厂站实体!$Q193="","",[1]厂站实体!$Q193)</f>
        <v/>
      </c>
      <c r="D193" s="9" t="str">
        <f>IF([1]厂站实体!$C193="","",[1]厂站实体!$C193)</f>
        <v/>
      </c>
      <c r="E193" s="9" t="str">
        <f>IF([1]厂站实体!$M193="","",[1]厂站实体!$M193)</f>
        <v/>
      </c>
      <c r="F193" s="9" t="str">
        <f>IF([1]厂站实体!$D193="","",[1]厂站实体!$D193)</f>
        <v/>
      </c>
      <c r="G193" s="9" t="str">
        <f>IF([1]厂站实体!$N193="","",[1]厂站实体!$N193)</f>
        <v/>
      </c>
      <c r="H193" s="13" t="str">
        <f t="shared" si="2"/>
        <v/>
      </c>
    </row>
    <row r="194" spans="1:8" x14ac:dyDescent="0.15">
      <c r="A194" s="9" t="str">
        <f>IF([1]厂站实体!$A194="","",[1]厂站实体!$A194)</f>
        <v/>
      </c>
      <c r="B194" s="9" t="str">
        <f>IF([1]厂站实体!$E194="","",[1]厂站实体!$E194)</f>
        <v/>
      </c>
      <c r="C194" s="9" t="str">
        <f>IF([1]厂站实体!$Q194="","",[1]厂站实体!$Q194)</f>
        <v/>
      </c>
      <c r="D194" s="9" t="str">
        <f>IF([1]厂站实体!$C194="","",[1]厂站实体!$C194)</f>
        <v/>
      </c>
      <c r="E194" s="9" t="str">
        <f>IF([1]厂站实体!$M194="","",[1]厂站实体!$M194)</f>
        <v/>
      </c>
      <c r="F194" s="9" t="str">
        <f>IF([1]厂站实体!$D194="","",[1]厂站实体!$D194)</f>
        <v/>
      </c>
      <c r="G194" s="9" t="str">
        <f>IF([1]厂站实体!$N194="","",[1]厂站实体!$N194)</f>
        <v/>
      </c>
      <c r="H194" s="13" t="str">
        <f t="shared" si="2"/>
        <v/>
      </c>
    </row>
    <row r="195" spans="1:8" x14ac:dyDescent="0.15">
      <c r="A195" s="9" t="str">
        <f>IF([1]厂站实体!$A195="","",[1]厂站实体!$A195)</f>
        <v/>
      </c>
      <c r="B195" s="9" t="str">
        <f>IF([1]厂站实体!$E195="","",[1]厂站实体!$E195)</f>
        <v/>
      </c>
      <c r="C195" s="9" t="str">
        <f>IF([1]厂站实体!$Q195="","",[1]厂站实体!$Q195)</f>
        <v/>
      </c>
      <c r="D195" s="9" t="str">
        <f>IF([1]厂站实体!$C195="","",[1]厂站实体!$C195)</f>
        <v/>
      </c>
      <c r="E195" s="9" t="str">
        <f>IF([1]厂站实体!$M195="","",[1]厂站实体!$M195)</f>
        <v/>
      </c>
      <c r="F195" s="9" t="str">
        <f>IF([1]厂站实体!$D195="","",[1]厂站实体!$D195)</f>
        <v/>
      </c>
      <c r="G195" s="9" t="str">
        <f>IF([1]厂站实体!$N195="","",[1]厂站实体!$N195)</f>
        <v/>
      </c>
      <c r="H195" s="13" t="str">
        <f t="shared" ref="H195:H258" si="3">IF(OR(D195="",D195=0),"",C195/D195)</f>
        <v/>
      </c>
    </row>
    <row r="196" spans="1:8" x14ac:dyDescent="0.15">
      <c r="A196" s="9" t="str">
        <f>IF([1]厂站实体!$A196="","",[1]厂站实体!$A196)</f>
        <v/>
      </c>
      <c r="B196" s="9" t="str">
        <f>IF([1]厂站实体!$E196="","",[1]厂站实体!$E196)</f>
        <v/>
      </c>
      <c r="C196" s="9" t="str">
        <f>IF([1]厂站实体!$Q196="","",[1]厂站实体!$Q196)</f>
        <v/>
      </c>
      <c r="D196" s="9" t="str">
        <f>IF([1]厂站实体!$C196="","",[1]厂站实体!$C196)</f>
        <v/>
      </c>
      <c r="E196" s="9" t="str">
        <f>IF([1]厂站实体!$M196="","",[1]厂站实体!$M196)</f>
        <v/>
      </c>
      <c r="F196" s="9" t="str">
        <f>IF([1]厂站实体!$D196="","",[1]厂站实体!$D196)</f>
        <v/>
      </c>
      <c r="G196" s="9" t="str">
        <f>IF([1]厂站实体!$N196="","",[1]厂站实体!$N196)</f>
        <v/>
      </c>
      <c r="H196" s="13" t="str">
        <f t="shared" si="3"/>
        <v/>
      </c>
    </row>
    <row r="197" spans="1:8" x14ac:dyDescent="0.15">
      <c r="A197" s="9" t="str">
        <f>IF([1]厂站实体!$A197="","",[1]厂站实体!$A197)</f>
        <v/>
      </c>
      <c r="B197" s="9" t="str">
        <f>IF([1]厂站实体!$E197="","",[1]厂站实体!$E197)</f>
        <v/>
      </c>
      <c r="C197" s="9" t="str">
        <f>IF([1]厂站实体!$Q197="","",[1]厂站实体!$Q197)</f>
        <v/>
      </c>
      <c r="D197" s="9" t="str">
        <f>IF([1]厂站实体!$C197="","",[1]厂站实体!$C197)</f>
        <v/>
      </c>
      <c r="E197" s="9" t="str">
        <f>IF([1]厂站实体!$M197="","",[1]厂站实体!$M197)</f>
        <v/>
      </c>
      <c r="F197" s="9" t="str">
        <f>IF([1]厂站实体!$D197="","",[1]厂站实体!$D197)</f>
        <v/>
      </c>
      <c r="G197" s="9" t="str">
        <f>IF([1]厂站实体!$N197="","",[1]厂站实体!$N197)</f>
        <v/>
      </c>
      <c r="H197" s="13" t="str">
        <f t="shared" si="3"/>
        <v/>
      </c>
    </row>
    <row r="198" spans="1:8" x14ac:dyDescent="0.15">
      <c r="A198" s="9" t="str">
        <f>IF([1]厂站实体!$A198="","",[1]厂站实体!$A198)</f>
        <v/>
      </c>
      <c r="B198" s="9" t="str">
        <f>IF([1]厂站实体!$E198="","",[1]厂站实体!$E198)</f>
        <v/>
      </c>
      <c r="C198" s="9" t="str">
        <f>IF([1]厂站实体!$Q198="","",[1]厂站实体!$Q198)</f>
        <v/>
      </c>
      <c r="D198" s="9" t="str">
        <f>IF([1]厂站实体!$C198="","",[1]厂站实体!$C198)</f>
        <v/>
      </c>
      <c r="E198" s="9" t="str">
        <f>IF([1]厂站实体!$M198="","",[1]厂站实体!$M198)</f>
        <v/>
      </c>
      <c r="F198" s="9" t="str">
        <f>IF([1]厂站实体!$D198="","",[1]厂站实体!$D198)</f>
        <v/>
      </c>
      <c r="G198" s="9" t="str">
        <f>IF([1]厂站实体!$N198="","",[1]厂站实体!$N198)</f>
        <v/>
      </c>
      <c r="H198" s="13" t="str">
        <f t="shared" si="3"/>
        <v/>
      </c>
    </row>
    <row r="199" spans="1:8" x14ac:dyDescent="0.15">
      <c r="A199" s="9" t="str">
        <f>IF([1]厂站实体!$A199="","",[1]厂站实体!$A199)</f>
        <v/>
      </c>
      <c r="B199" s="9" t="str">
        <f>IF([1]厂站实体!$E199="","",[1]厂站实体!$E199)</f>
        <v/>
      </c>
      <c r="C199" s="9" t="str">
        <f>IF([1]厂站实体!$Q199="","",[1]厂站实体!$Q199)</f>
        <v/>
      </c>
      <c r="D199" s="9" t="str">
        <f>IF([1]厂站实体!$C199="","",[1]厂站实体!$C199)</f>
        <v/>
      </c>
      <c r="E199" s="9" t="str">
        <f>IF([1]厂站实体!$M199="","",[1]厂站实体!$M199)</f>
        <v/>
      </c>
      <c r="F199" s="9" t="str">
        <f>IF([1]厂站实体!$D199="","",[1]厂站实体!$D199)</f>
        <v/>
      </c>
      <c r="G199" s="9" t="str">
        <f>IF([1]厂站实体!$N199="","",[1]厂站实体!$N199)</f>
        <v/>
      </c>
      <c r="H199" s="13" t="str">
        <f t="shared" si="3"/>
        <v/>
      </c>
    </row>
    <row r="200" spans="1:8" x14ac:dyDescent="0.15">
      <c r="A200" s="9" t="str">
        <f>IF([1]厂站实体!$A200="","",[1]厂站实体!$A200)</f>
        <v/>
      </c>
      <c r="B200" s="9" t="str">
        <f>IF([1]厂站实体!$E200="","",[1]厂站实体!$E200)</f>
        <v/>
      </c>
      <c r="C200" s="9" t="str">
        <f>IF([1]厂站实体!$Q200="","",[1]厂站实体!$Q200)</f>
        <v/>
      </c>
      <c r="D200" s="9" t="str">
        <f>IF([1]厂站实体!$C200="","",[1]厂站实体!$C200)</f>
        <v/>
      </c>
      <c r="E200" s="9" t="str">
        <f>IF([1]厂站实体!$M200="","",[1]厂站实体!$M200)</f>
        <v/>
      </c>
      <c r="F200" s="9" t="str">
        <f>IF([1]厂站实体!$D200="","",[1]厂站实体!$D200)</f>
        <v/>
      </c>
      <c r="G200" s="9" t="str">
        <f>IF([1]厂站实体!$N200="","",[1]厂站实体!$N200)</f>
        <v/>
      </c>
      <c r="H200" s="13" t="str">
        <f t="shared" si="3"/>
        <v/>
      </c>
    </row>
    <row r="201" spans="1:8" x14ac:dyDescent="0.15">
      <c r="A201" s="9" t="str">
        <f>IF([1]厂站实体!$A201="","",[1]厂站实体!$A201)</f>
        <v/>
      </c>
      <c r="B201" s="9" t="str">
        <f>IF([1]厂站实体!$E201="","",[1]厂站实体!$E201)</f>
        <v/>
      </c>
      <c r="C201" s="9" t="str">
        <f>IF([1]厂站实体!$Q201="","",[1]厂站实体!$Q201)</f>
        <v/>
      </c>
      <c r="D201" s="9" t="str">
        <f>IF([1]厂站实体!$C201="","",[1]厂站实体!$C201)</f>
        <v/>
      </c>
      <c r="E201" s="9" t="str">
        <f>IF([1]厂站实体!$M201="","",[1]厂站实体!$M201)</f>
        <v/>
      </c>
      <c r="F201" s="9" t="str">
        <f>IF([1]厂站实体!$D201="","",[1]厂站实体!$D201)</f>
        <v/>
      </c>
      <c r="G201" s="9" t="str">
        <f>IF([1]厂站实体!$N201="","",[1]厂站实体!$N201)</f>
        <v/>
      </c>
      <c r="H201" s="13" t="str">
        <f t="shared" si="3"/>
        <v/>
      </c>
    </row>
    <row r="202" spans="1:8" x14ac:dyDescent="0.15">
      <c r="A202" s="9" t="str">
        <f>IF([1]厂站实体!$A202="","",[1]厂站实体!$A202)</f>
        <v/>
      </c>
      <c r="B202" s="9" t="str">
        <f>IF([1]厂站实体!$E202="","",[1]厂站实体!$E202)</f>
        <v/>
      </c>
      <c r="C202" s="9" t="str">
        <f>IF([1]厂站实体!$Q202="","",[1]厂站实体!$Q202)</f>
        <v/>
      </c>
      <c r="D202" s="9" t="str">
        <f>IF([1]厂站实体!$C202="","",[1]厂站实体!$C202)</f>
        <v/>
      </c>
      <c r="E202" s="9" t="str">
        <f>IF([1]厂站实体!$M202="","",[1]厂站实体!$M202)</f>
        <v/>
      </c>
      <c r="F202" s="9" t="str">
        <f>IF([1]厂站实体!$D202="","",[1]厂站实体!$D202)</f>
        <v/>
      </c>
      <c r="G202" s="9" t="str">
        <f>IF([1]厂站实体!$N202="","",[1]厂站实体!$N202)</f>
        <v/>
      </c>
      <c r="H202" s="13" t="str">
        <f t="shared" si="3"/>
        <v/>
      </c>
    </row>
    <row r="203" spans="1:8" x14ac:dyDescent="0.15">
      <c r="A203" s="9" t="str">
        <f>IF([1]厂站实体!$A203="","",[1]厂站实体!$A203)</f>
        <v/>
      </c>
      <c r="B203" s="9" t="str">
        <f>IF([1]厂站实体!$E203="","",[1]厂站实体!$E203)</f>
        <v/>
      </c>
      <c r="C203" s="9" t="str">
        <f>IF([1]厂站实体!$Q203="","",[1]厂站实体!$Q203)</f>
        <v/>
      </c>
      <c r="D203" s="9" t="str">
        <f>IF([1]厂站实体!$C203="","",[1]厂站实体!$C203)</f>
        <v/>
      </c>
      <c r="E203" s="9" t="str">
        <f>IF([1]厂站实体!$M203="","",[1]厂站实体!$M203)</f>
        <v/>
      </c>
      <c r="F203" s="9" t="str">
        <f>IF([1]厂站实体!$D203="","",[1]厂站实体!$D203)</f>
        <v/>
      </c>
      <c r="G203" s="9" t="str">
        <f>IF([1]厂站实体!$N203="","",[1]厂站实体!$N203)</f>
        <v/>
      </c>
      <c r="H203" s="13" t="str">
        <f t="shared" si="3"/>
        <v/>
      </c>
    </row>
    <row r="204" spans="1:8" x14ac:dyDescent="0.15">
      <c r="A204" s="9" t="str">
        <f>IF([1]厂站实体!$A204="","",[1]厂站实体!$A204)</f>
        <v/>
      </c>
      <c r="B204" s="9" t="str">
        <f>IF([1]厂站实体!$E204="","",[1]厂站实体!$E204)</f>
        <v/>
      </c>
      <c r="C204" s="9" t="str">
        <f>IF([1]厂站实体!$Q204="","",[1]厂站实体!$Q204)</f>
        <v/>
      </c>
      <c r="D204" s="9" t="str">
        <f>IF([1]厂站实体!$C204="","",[1]厂站实体!$C204)</f>
        <v/>
      </c>
      <c r="E204" s="9" t="str">
        <f>IF([1]厂站实体!$M204="","",[1]厂站实体!$M204)</f>
        <v/>
      </c>
      <c r="F204" s="9" t="str">
        <f>IF([1]厂站实体!$D204="","",[1]厂站实体!$D204)</f>
        <v/>
      </c>
      <c r="G204" s="9" t="str">
        <f>IF([1]厂站实体!$N204="","",[1]厂站实体!$N204)</f>
        <v/>
      </c>
      <c r="H204" s="13" t="str">
        <f t="shared" si="3"/>
        <v/>
      </c>
    </row>
    <row r="205" spans="1:8" x14ac:dyDescent="0.15">
      <c r="A205" s="9" t="str">
        <f>IF([1]厂站实体!$A205="","",[1]厂站实体!$A205)</f>
        <v/>
      </c>
      <c r="B205" s="9" t="str">
        <f>IF([1]厂站实体!$E205="","",[1]厂站实体!$E205)</f>
        <v/>
      </c>
      <c r="C205" s="9" t="str">
        <f>IF([1]厂站实体!$Q205="","",[1]厂站实体!$Q205)</f>
        <v/>
      </c>
      <c r="D205" s="9" t="str">
        <f>IF([1]厂站实体!$C205="","",[1]厂站实体!$C205)</f>
        <v/>
      </c>
      <c r="E205" s="9" t="str">
        <f>IF([1]厂站实体!$M205="","",[1]厂站实体!$M205)</f>
        <v/>
      </c>
      <c r="F205" s="9" t="str">
        <f>IF([1]厂站实体!$D205="","",[1]厂站实体!$D205)</f>
        <v/>
      </c>
      <c r="G205" s="9" t="str">
        <f>IF([1]厂站实体!$N205="","",[1]厂站实体!$N205)</f>
        <v/>
      </c>
      <c r="H205" s="13" t="str">
        <f t="shared" si="3"/>
        <v/>
      </c>
    </row>
    <row r="206" spans="1:8" x14ac:dyDescent="0.15">
      <c r="A206" s="9" t="str">
        <f>IF([1]厂站实体!$A206="","",[1]厂站实体!$A206)</f>
        <v/>
      </c>
      <c r="B206" s="9" t="str">
        <f>IF([1]厂站实体!$E206="","",[1]厂站实体!$E206)</f>
        <v/>
      </c>
      <c r="C206" s="9" t="str">
        <f>IF([1]厂站实体!$Q206="","",[1]厂站实体!$Q206)</f>
        <v/>
      </c>
      <c r="D206" s="9" t="str">
        <f>IF([1]厂站实体!$C206="","",[1]厂站实体!$C206)</f>
        <v/>
      </c>
      <c r="E206" s="9" t="str">
        <f>IF([1]厂站实体!$M206="","",[1]厂站实体!$M206)</f>
        <v/>
      </c>
      <c r="F206" s="9" t="str">
        <f>IF([1]厂站实体!$D206="","",[1]厂站实体!$D206)</f>
        <v/>
      </c>
      <c r="G206" s="9" t="str">
        <f>IF([1]厂站实体!$N206="","",[1]厂站实体!$N206)</f>
        <v/>
      </c>
      <c r="H206" s="13" t="str">
        <f t="shared" si="3"/>
        <v/>
      </c>
    </row>
    <row r="207" spans="1:8" x14ac:dyDescent="0.15">
      <c r="A207" s="9" t="str">
        <f>IF([1]厂站实体!$A207="","",[1]厂站实体!$A207)</f>
        <v/>
      </c>
      <c r="B207" s="9" t="str">
        <f>IF([1]厂站实体!$E207="","",[1]厂站实体!$E207)</f>
        <v/>
      </c>
      <c r="C207" s="9" t="str">
        <f>IF([1]厂站实体!$Q207="","",[1]厂站实体!$Q207)</f>
        <v/>
      </c>
      <c r="D207" s="9" t="str">
        <f>IF([1]厂站实体!$C207="","",[1]厂站实体!$C207)</f>
        <v/>
      </c>
      <c r="E207" s="9" t="str">
        <f>IF([1]厂站实体!$M207="","",[1]厂站实体!$M207)</f>
        <v/>
      </c>
      <c r="F207" s="9" t="str">
        <f>IF([1]厂站实体!$D207="","",[1]厂站实体!$D207)</f>
        <v/>
      </c>
      <c r="G207" s="9" t="str">
        <f>IF([1]厂站实体!$N207="","",[1]厂站实体!$N207)</f>
        <v/>
      </c>
      <c r="H207" s="13" t="str">
        <f t="shared" si="3"/>
        <v/>
      </c>
    </row>
    <row r="208" spans="1:8" x14ac:dyDescent="0.15">
      <c r="A208" s="9" t="str">
        <f>IF([1]厂站实体!$A208="","",[1]厂站实体!$A208)</f>
        <v/>
      </c>
      <c r="B208" s="9" t="str">
        <f>IF([1]厂站实体!$E208="","",[1]厂站实体!$E208)</f>
        <v/>
      </c>
      <c r="C208" s="9" t="str">
        <f>IF([1]厂站实体!$Q208="","",[1]厂站实体!$Q208)</f>
        <v/>
      </c>
      <c r="D208" s="9" t="str">
        <f>IF([1]厂站实体!$C208="","",[1]厂站实体!$C208)</f>
        <v/>
      </c>
      <c r="E208" s="9" t="str">
        <f>IF([1]厂站实体!$M208="","",[1]厂站实体!$M208)</f>
        <v/>
      </c>
      <c r="F208" s="9" t="str">
        <f>IF([1]厂站实体!$D208="","",[1]厂站实体!$D208)</f>
        <v/>
      </c>
      <c r="G208" s="9" t="str">
        <f>IF([1]厂站实体!$N208="","",[1]厂站实体!$N208)</f>
        <v/>
      </c>
      <c r="H208" s="13" t="str">
        <f t="shared" si="3"/>
        <v/>
      </c>
    </row>
    <row r="209" spans="1:8" x14ac:dyDescent="0.15">
      <c r="A209" s="9" t="str">
        <f>IF([1]厂站实体!$A209="","",[1]厂站实体!$A209)</f>
        <v/>
      </c>
      <c r="B209" s="9" t="str">
        <f>IF([1]厂站实体!$E209="","",[1]厂站实体!$E209)</f>
        <v/>
      </c>
      <c r="C209" s="9" t="str">
        <f>IF([1]厂站实体!$Q209="","",[1]厂站实体!$Q209)</f>
        <v/>
      </c>
      <c r="D209" s="9" t="str">
        <f>IF([1]厂站实体!$C209="","",[1]厂站实体!$C209)</f>
        <v/>
      </c>
      <c r="E209" s="9" t="str">
        <f>IF([1]厂站实体!$M209="","",[1]厂站实体!$M209)</f>
        <v/>
      </c>
      <c r="F209" s="9" t="str">
        <f>IF([1]厂站实体!$D209="","",[1]厂站实体!$D209)</f>
        <v/>
      </c>
      <c r="G209" s="9" t="str">
        <f>IF([1]厂站实体!$N209="","",[1]厂站实体!$N209)</f>
        <v/>
      </c>
      <c r="H209" s="13" t="str">
        <f t="shared" si="3"/>
        <v/>
      </c>
    </row>
    <row r="210" spans="1:8" x14ac:dyDescent="0.15">
      <c r="A210" s="9" t="str">
        <f>IF([1]厂站实体!$A210="","",[1]厂站实体!$A210)</f>
        <v/>
      </c>
      <c r="B210" s="9" t="str">
        <f>IF([1]厂站实体!$E210="","",[1]厂站实体!$E210)</f>
        <v/>
      </c>
      <c r="C210" s="9" t="str">
        <f>IF([1]厂站实体!$Q210="","",[1]厂站实体!$Q210)</f>
        <v/>
      </c>
      <c r="D210" s="9" t="str">
        <f>IF([1]厂站实体!$C210="","",[1]厂站实体!$C210)</f>
        <v/>
      </c>
      <c r="E210" s="9" t="str">
        <f>IF([1]厂站实体!$M210="","",[1]厂站实体!$M210)</f>
        <v/>
      </c>
      <c r="F210" s="9" t="str">
        <f>IF([1]厂站实体!$D210="","",[1]厂站实体!$D210)</f>
        <v/>
      </c>
      <c r="G210" s="9" t="str">
        <f>IF([1]厂站实体!$N210="","",[1]厂站实体!$N210)</f>
        <v/>
      </c>
      <c r="H210" s="13" t="str">
        <f t="shared" si="3"/>
        <v/>
      </c>
    </row>
    <row r="211" spans="1:8" x14ac:dyDescent="0.15">
      <c r="A211" s="9" t="str">
        <f>IF([1]厂站实体!$A211="","",[1]厂站实体!$A211)</f>
        <v/>
      </c>
      <c r="B211" s="9" t="str">
        <f>IF([1]厂站实体!$E211="","",[1]厂站实体!$E211)</f>
        <v/>
      </c>
      <c r="C211" s="9" t="str">
        <f>IF([1]厂站实体!$Q211="","",[1]厂站实体!$Q211)</f>
        <v/>
      </c>
      <c r="D211" s="9" t="str">
        <f>IF([1]厂站实体!$C211="","",[1]厂站实体!$C211)</f>
        <v/>
      </c>
      <c r="E211" s="9" t="str">
        <f>IF([1]厂站实体!$M211="","",[1]厂站实体!$M211)</f>
        <v/>
      </c>
      <c r="F211" s="9" t="str">
        <f>IF([1]厂站实体!$D211="","",[1]厂站实体!$D211)</f>
        <v/>
      </c>
      <c r="G211" s="9" t="str">
        <f>IF([1]厂站实体!$N211="","",[1]厂站实体!$N211)</f>
        <v/>
      </c>
      <c r="H211" s="13" t="str">
        <f t="shared" si="3"/>
        <v/>
      </c>
    </row>
    <row r="212" spans="1:8" x14ac:dyDescent="0.15">
      <c r="A212" s="9" t="str">
        <f>IF([1]厂站实体!$A212="","",[1]厂站实体!$A212)</f>
        <v/>
      </c>
      <c r="B212" s="9" t="str">
        <f>IF([1]厂站实体!$E212="","",[1]厂站实体!$E212)</f>
        <v/>
      </c>
      <c r="C212" s="9" t="str">
        <f>IF([1]厂站实体!$Q212="","",[1]厂站实体!$Q212)</f>
        <v/>
      </c>
      <c r="D212" s="9" t="str">
        <f>IF([1]厂站实体!$C212="","",[1]厂站实体!$C212)</f>
        <v/>
      </c>
      <c r="E212" s="9" t="str">
        <f>IF([1]厂站实体!$M212="","",[1]厂站实体!$M212)</f>
        <v/>
      </c>
      <c r="F212" s="9" t="str">
        <f>IF([1]厂站实体!$D212="","",[1]厂站实体!$D212)</f>
        <v/>
      </c>
      <c r="G212" s="9" t="str">
        <f>IF([1]厂站实体!$N212="","",[1]厂站实体!$N212)</f>
        <v/>
      </c>
      <c r="H212" s="13" t="str">
        <f t="shared" si="3"/>
        <v/>
      </c>
    </row>
    <row r="213" spans="1:8" x14ac:dyDescent="0.15">
      <c r="A213" s="9" t="str">
        <f>IF([1]厂站实体!$A213="","",[1]厂站实体!$A213)</f>
        <v/>
      </c>
      <c r="B213" s="9" t="str">
        <f>IF([1]厂站实体!$E213="","",[1]厂站实体!$E213)</f>
        <v/>
      </c>
      <c r="C213" s="9" t="str">
        <f>IF([1]厂站实体!$Q213="","",[1]厂站实体!$Q213)</f>
        <v/>
      </c>
      <c r="D213" s="9" t="str">
        <f>IF([1]厂站实体!$C213="","",[1]厂站实体!$C213)</f>
        <v/>
      </c>
      <c r="E213" s="9" t="str">
        <f>IF([1]厂站实体!$M213="","",[1]厂站实体!$M213)</f>
        <v/>
      </c>
      <c r="F213" s="9" t="str">
        <f>IF([1]厂站实体!$D213="","",[1]厂站实体!$D213)</f>
        <v/>
      </c>
      <c r="G213" s="9" t="str">
        <f>IF([1]厂站实体!$N213="","",[1]厂站实体!$N213)</f>
        <v/>
      </c>
      <c r="H213" s="13" t="str">
        <f t="shared" si="3"/>
        <v/>
      </c>
    </row>
    <row r="214" spans="1:8" x14ac:dyDescent="0.15">
      <c r="A214" s="9" t="str">
        <f>IF([1]厂站实体!$A214="","",[1]厂站实体!$A214)</f>
        <v/>
      </c>
      <c r="B214" s="9" t="str">
        <f>IF([1]厂站实体!$E214="","",[1]厂站实体!$E214)</f>
        <v/>
      </c>
      <c r="C214" s="9" t="str">
        <f>IF([1]厂站实体!$Q214="","",[1]厂站实体!$Q214)</f>
        <v/>
      </c>
      <c r="D214" s="9" t="str">
        <f>IF([1]厂站实体!$C214="","",[1]厂站实体!$C214)</f>
        <v/>
      </c>
      <c r="E214" s="9" t="str">
        <f>IF([1]厂站实体!$M214="","",[1]厂站实体!$M214)</f>
        <v/>
      </c>
      <c r="F214" s="9" t="str">
        <f>IF([1]厂站实体!$D214="","",[1]厂站实体!$D214)</f>
        <v/>
      </c>
      <c r="G214" s="9" t="str">
        <f>IF([1]厂站实体!$N214="","",[1]厂站实体!$N214)</f>
        <v/>
      </c>
      <c r="H214" s="13" t="str">
        <f t="shared" si="3"/>
        <v/>
      </c>
    </row>
    <row r="215" spans="1:8" x14ac:dyDescent="0.15">
      <c r="A215" s="9" t="str">
        <f>IF([1]厂站实体!$A215="","",[1]厂站实体!$A215)</f>
        <v/>
      </c>
      <c r="B215" s="9" t="str">
        <f>IF([1]厂站实体!$E215="","",[1]厂站实体!$E215)</f>
        <v/>
      </c>
      <c r="C215" s="9" t="str">
        <f>IF([1]厂站实体!$Q215="","",[1]厂站实体!$Q215)</f>
        <v/>
      </c>
      <c r="D215" s="9" t="str">
        <f>IF([1]厂站实体!$C215="","",[1]厂站实体!$C215)</f>
        <v/>
      </c>
      <c r="E215" s="9" t="str">
        <f>IF([1]厂站实体!$M215="","",[1]厂站实体!$M215)</f>
        <v/>
      </c>
      <c r="F215" s="9" t="str">
        <f>IF([1]厂站实体!$D215="","",[1]厂站实体!$D215)</f>
        <v/>
      </c>
      <c r="G215" s="9" t="str">
        <f>IF([1]厂站实体!$N215="","",[1]厂站实体!$N215)</f>
        <v/>
      </c>
      <c r="H215" s="13" t="str">
        <f t="shared" si="3"/>
        <v/>
      </c>
    </row>
    <row r="216" spans="1:8" x14ac:dyDescent="0.15">
      <c r="A216" s="9" t="str">
        <f>IF([1]厂站实体!$A216="","",[1]厂站实体!$A216)</f>
        <v/>
      </c>
      <c r="B216" s="9" t="str">
        <f>IF([1]厂站实体!$E216="","",[1]厂站实体!$E216)</f>
        <v/>
      </c>
      <c r="C216" s="9" t="str">
        <f>IF([1]厂站实体!$Q216="","",[1]厂站实体!$Q216)</f>
        <v/>
      </c>
      <c r="D216" s="9" t="str">
        <f>IF([1]厂站实体!$C216="","",[1]厂站实体!$C216)</f>
        <v/>
      </c>
      <c r="E216" s="9" t="str">
        <f>IF([1]厂站实体!$M216="","",[1]厂站实体!$M216)</f>
        <v/>
      </c>
      <c r="F216" s="9" t="str">
        <f>IF([1]厂站实体!$D216="","",[1]厂站实体!$D216)</f>
        <v/>
      </c>
      <c r="G216" s="9" t="str">
        <f>IF([1]厂站实体!$N216="","",[1]厂站实体!$N216)</f>
        <v/>
      </c>
      <c r="H216" s="13" t="str">
        <f t="shared" si="3"/>
        <v/>
      </c>
    </row>
    <row r="217" spans="1:8" x14ac:dyDescent="0.15">
      <c r="A217" s="9" t="str">
        <f>IF([1]厂站实体!$A217="","",[1]厂站实体!$A217)</f>
        <v/>
      </c>
      <c r="B217" s="9" t="str">
        <f>IF([1]厂站实体!$E217="","",[1]厂站实体!$E217)</f>
        <v/>
      </c>
      <c r="C217" s="9" t="str">
        <f>IF([1]厂站实体!$Q217="","",[1]厂站实体!$Q217)</f>
        <v/>
      </c>
      <c r="D217" s="9" t="str">
        <f>IF([1]厂站实体!$C217="","",[1]厂站实体!$C217)</f>
        <v/>
      </c>
      <c r="E217" s="9" t="str">
        <f>IF([1]厂站实体!$M217="","",[1]厂站实体!$M217)</f>
        <v/>
      </c>
      <c r="F217" s="9" t="str">
        <f>IF([1]厂站实体!$D217="","",[1]厂站实体!$D217)</f>
        <v/>
      </c>
      <c r="G217" s="9" t="str">
        <f>IF([1]厂站实体!$N217="","",[1]厂站实体!$N217)</f>
        <v/>
      </c>
      <c r="H217" s="13" t="str">
        <f t="shared" si="3"/>
        <v/>
      </c>
    </row>
    <row r="218" spans="1:8" x14ac:dyDescent="0.15">
      <c r="A218" s="9" t="str">
        <f>IF([1]厂站实体!$A218="","",[1]厂站实体!$A218)</f>
        <v/>
      </c>
      <c r="B218" s="9" t="str">
        <f>IF([1]厂站实体!$E218="","",[1]厂站实体!$E218)</f>
        <v/>
      </c>
      <c r="C218" s="9" t="str">
        <f>IF([1]厂站实体!$Q218="","",[1]厂站实体!$Q218)</f>
        <v/>
      </c>
      <c r="D218" s="9" t="str">
        <f>IF([1]厂站实体!$C218="","",[1]厂站实体!$C218)</f>
        <v/>
      </c>
      <c r="E218" s="9" t="str">
        <f>IF([1]厂站实体!$M218="","",[1]厂站实体!$M218)</f>
        <v/>
      </c>
      <c r="F218" s="9" t="str">
        <f>IF([1]厂站实体!$D218="","",[1]厂站实体!$D218)</f>
        <v/>
      </c>
      <c r="G218" s="9" t="str">
        <f>IF([1]厂站实体!$N218="","",[1]厂站实体!$N218)</f>
        <v/>
      </c>
      <c r="H218" s="13" t="str">
        <f t="shared" si="3"/>
        <v/>
      </c>
    </row>
    <row r="219" spans="1:8" x14ac:dyDescent="0.15">
      <c r="A219" s="9" t="str">
        <f>IF([1]厂站实体!$A219="","",[1]厂站实体!$A219)</f>
        <v/>
      </c>
      <c r="B219" s="9" t="str">
        <f>IF([1]厂站实体!$E219="","",[1]厂站实体!$E219)</f>
        <v/>
      </c>
      <c r="C219" s="9" t="str">
        <f>IF([1]厂站实体!$Q219="","",[1]厂站实体!$Q219)</f>
        <v/>
      </c>
      <c r="D219" s="9" t="str">
        <f>IF([1]厂站实体!$C219="","",[1]厂站实体!$C219)</f>
        <v/>
      </c>
      <c r="E219" s="9" t="str">
        <f>IF([1]厂站实体!$M219="","",[1]厂站实体!$M219)</f>
        <v/>
      </c>
      <c r="F219" s="9" t="str">
        <f>IF([1]厂站实体!$D219="","",[1]厂站实体!$D219)</f>
        <v/>
      </c>
      <c r="G219" s="9" t="str">
        <f>IF([1]厂站实体!$N219="","",[1]厂站实体!$N219)</f>
        <v/>
      </c>
      <c r="H219" s="13" t="str">
        <f t="shared" si="3"/>
        <v/>
      </c>
    </row>
    <row r="220" spans="1:8" x14ac:dyDescent="0.15">
      <c r="A220" s="9" t="str">
        <f>IF([1]厂站实体!$A220="","",[1]厂站实体!$A220)</f>
        <v/>
      </c>
      <c r="B220" s="9" t="str">
        <f>IF([1]厂站实体!$E220="","",[1]厂站实体!$E220)</f>
        <v/>
      </c>
      <c r="C220" s="9" t="str">
        <f>IF([1]厂站实体!$Q220="","",[1]厂站实体!$Q220)</f>
        <v/>
      </c>
      <c r="D220" s="9" t="str">
        <f>IF([1]厂站实体!$C220="","",[1]厂站实体!$C220)</f>
        <v/>
      </c>
      <c r="E220" s="9" t="str">
        <f>IF([1]厂站实体!$M220="","",[1]厂站实体!$M220)</f>
        <v/>
      </c>
      <c r="F220" s="9" t="str">
        <f>IF([1]厂站实体!$D220="","",[1]厂站实体!$D220)</f>
        <v/>
      </c>
      <c r="G220" s="9" t="str">
        <f>IF([1]厂站实体!$N220="","",[1]厂站实体!$N220)</f>
        <v/>
      </c>
      <c r="H220" s="13" t="str">
        <f t="shared" si="3"/>
        <v/>
      </c>
    </row>
    <row r="221" spans="1:8" x14ac:dyDescent="0.15">
      <c r="A221" s="9" t="str">
        <f>IF([1]厂站实体!$A221="","",[1]厂站实体!$A221)</f>
        <v/>
      </c>
      <c r="B221" s="9" t="str">
        <f>IF([1]厂站实体!$E221="","",[1]厂站实体!$E221)</f>
        <v/>
      </c>
      <c r="C221" s="9" t="str">
        <f>IF([1]厂站实体!$Q221="","",[1]厂站实体!$Q221)</f>
        <v/>
      </c>
      <c r="D221" s="9" t="str">
        <f>IF([1]厂站实体!$C221="","",[1]厂站实体!$C221)</f>
        <v/>
      </c>
      <c r="E221" s="9" t="str">
        <f>IF([1]厂站实体!$M221="","",[1]厂站实体!$M221)</f>
        <v/>
      </c>
      <c r="F221" s="9" t="str">
        <f>IF([1]厂站实体!$D221="","",[1]厂站实体!$D221)</f>
        <v/>
      </c>
      <c r="G221" s="9" t="str">
        <f>IF([1]厂站实体!$N221="","",[1]厂站实体!$N221)</f>
        <v/>
      </c>
      <c r="H221" s="13" t="str">
        <f t="shared" si="3"/>
        <v/>
      </c>
    </row>
    <row r="222" spans="1:8" x14ac:dyDescent="0.15">
      <c r="A222" s="9" t="str">
        <f>IF([1]厂站实体!$A222="","",[1]厂站实体!$A222)</f>
        <v/>
      </c>
      <c r="B222" s="9" t="str">
        <f>IF([1]厂站实体!$E222="","",[1]厂站实体!$E222)</f>
        <v/>
      </c>
      <c r="C222" s="9" t="str">
        <f>IF([1]厂站实体!$Q222="","",[1]厂站实体!$Q222)</f>
        <v/>
      </c>
      <c r="D222" s="9" t="str">
        <f>IF([1]厂站实体!$C222="","",[1]厂站实体!$C222)</f>
        <v/>
      </c>
      <c r="E222" s="9" t="str">
        <f>IF([1]厂站实体!$M222="","",[1]厂站实体!$M222)</f>
        <v/>
      </c>
      <c r="F222" s="9" t="str">
        <f>IF([1]厂站实体!$D222="","",[1]厂站实体!$D222)</f>
        <v/>
      </c>
      <c r="G222" s="9" t="str">
        <f>IF([1]厂站实体!$N222="","",[1]厂站实体!$N222)</f>
        <v/>
      </c>
      <c r="H222" s="13" t="str">
        <f t="shared" si="3"/>
        <v/>
      </c>
    </row>
    <row r="223" spans="1:8" x14ac:dyDescent="0.15">
      <c r="A223" s="9" t="str">
        <f>IF([1]厂站实体!$A223="","",[1]厂站实体!$A223)</f>
        <v/>
      </c>
      <c r="B223" s="9" t="str">
        <f>IF([1]厂站实体!$E223="","",[1]厂站实体!$E223)</f>
        <v/>
      </c>
      <c r="C223" s="9" t="str">
        <f>IF([1]厂站实体!$Q223="","",[1]厂站实体!$Q223)</f>
        <v/>
      </c>
      <c r="D223" s="9" t="str">
        <f>IF([1]厂站实体!$C223="","",[1]厂站实体!$C223)</f>
        <v/>
      </c>
      <c r="E223" s="9" t="str">
        <f>IF([1]厂站实体!$M223="","",[1]厂站实体!$M223)</f>
        <v/>
      </c>
      <c r="F223" s="9" t="str">
        <f>IF([1]厂站实体!$D223="","",[1]厂站实体!$D223)</f>
        <v/>
      </c>
      <c r="G223" s="9" t="str">
        <f>IF([1]厂站实体!$N223="","",[1]厂站实体!$N223)</f>
        <v/>
      </c>
      <c r="H223" s="13" t="str">
        <f t="shared" si="3"/>
        <v/>
      </c>
    </row>
    <row r="224" spans="1:8" x14ac:dyDescent="0.15">
      <c r="A224" s="9" t="str">
        <f>IF([1]厂站实体!$A224="","",[1]厂站实体!$A224)</f>
        <v/>
      </c>
      <c r="B224" s="9" t="str">
        <f>IF([1]厂站实体!$E224="","",[1]厂站实体!$E224)</f>
        <v/>
      </c>
      <c r="C224" s="9" t="str">
        <f>IF([1]厂站实体!$Q224="","",[1]厂站实体!$Q224)</f>
        <v/>
      </c>
      <c r="D224" s="9" t="str">
        <f>IF([1]厂站实体!$C224="","",[1]厂站实体!$C224)</f>
        <v/>
      </c>
      <c r="E224" s="9" t="str">
        <f>IF([1]厂站实体!$M224="","",[1]厂站实体!$M224)</f>
        <v/>
      </c>
      <c r="F224" s="9" t="str">
        <f>IF([1]厂站实体!$D224="","",[1]厂站实体!$D224)</f>
        <v/>
      </c>
      <c r="G224" s="9" t="str">
        <f>IF([1]厂站实体!$N224="","",[1]厂站实体!$N224)</f>
        <v/>
      </c>
      <c r="H224" s="13" t="str">
        <f t="shared" si="3"/>
        <v/>
      </c>
    </row>
    <row r="225" spans="1:8" x14ac:dyDescent="0.15">
      <c r="A225" s="9" t="str">
        <f>IF([1]厂站实体!$A225="","",[1]厂站实体!$A225)</f>
        <v/>
      </c>
      <c r="B225" s="9" t="str">
        <f>IF([1]厂站实体!$E225="","",[1]厂站实体!$E225)</f>
        <v/>
      </c>
      <c r="C225" s="9" t="str">
        <f>IF([1]厂站实体!$Q225="","",[1]厂站实体!$Q225)</f>
        <v/>
      </c>
      <c r="D225" s="9" t="str">
        <f>IF([1]厂站实体!$C225="","",[1]厂站实体!$C225)</f>
        <v/>
      </c>
      <c r="E225" s="9" t="str">
        <f>IF([1]厂站实体!$M225="","",[1]厂站实体!$M225)</f>
        <v/>
      </c>
      <c r="F225" s="9" t="str">
        <f>IF([1]厂站实体!$D225="","",[1]厂站实体!$D225)</f>
        <v/>
      </c>
      <c r="G225" s="9" t="str">
        <f>IF([1]厂站实体!$N225="","",[1]厂站实体!$N225)</f>
        <v/>
      </c>
      <c r="H225" s="13" t="str">
        <f t="shared" si="3"/>
        <v/>
      </c>
    </row>
    <row r="226" spans="1:8" x14ac:dyDescent="0.15">
      <c r="A226" s="9" t="str">
        <f>IF([1]厂站实体!$A226="","",[1]厂站实体!$A226)</f>
        <v/>
      </c>
      <c r="B226" s="9" t="str">
        <f>IF([1]厂站实体!$E226="","",[1]厂站实体!$E226)</f>
        <v/>
      </c>
      <c r="C226" s="9" t="str">
        <f>IF([1]厂站实体!$Q226="","",[1]厂站实体!$Q226)</f>
        <v/>
      </c>
      <c r="D226" s="9" t="str">
        <f>IF([1]厂站实体!$C226="","",[1]厂站实体!$C226)</f>
        <v/>
      </c>
      <c r="E226" s="9" t="str">
        <f>IF([1]厂站实体!$M226="","",[1]厂站实体!$M226)</f>
        <v/>
      </c>
      <c r="F226" s="9" t="str">
        <f>IF([1]厂站实体!$D226="","",[1]厂站实体!$D226)</f>
        <v/>
      </c>
      <c r="G226" s="9" t="str">
        <f>IF([1]厂站实体!$N226="","",[1]厂站实体!$N226)</f>
        <v/>
      </c>
      <c r="H226" s="13" t="str">
        <f t="shared" si="3"/>
        <v/>
      </c>
    </row>
    <row r="227" spans="1:8" x14ac:dyDescent="0.15">
      <c r="A227" s="9" t="str">
        <f>IF([1]厂站实体!$A227="","",[1]厂站实体!$A227)</f>
        <v/>
      </c>
      <c r="B227" s="9" t="str">
        <f>IF([1]厂站实体!$E227="","",[1]厂站实体!$E227)</f>
        <v/>
      </c>
      <c r="C227" s="9" t="str">
        <f>IF([1]厂站实体!$Q227="","",[1]厂站实体!$Q227)</f>
        <v/>
      </c>
      <c r="D227" s="9" t="str">
        <f>IF([1]厂站实体!$C227="","",[1]厂站实体!$C227)</f>
        <v/>
      </c>
      <c r="E227" s="9" t="str">
        <f>IF([1]厂站实体!$M227="","",[1]厂站实体!$M227)</f>
        <v/>
      </c>
      <c r="F227" s="9" t="str">
        <f>IF([1]厂站实体!$D227="","",[1]厂站实体!$D227)</f>
        <v/>
      </c>
      <c r="G227" s="9" t="str">
        <f>IF([1]厂站实体!$N227="","",[1]厂站实体!$N227)</f>
        <v/>
      </c>
      <c r="H227" s="13" t="str">
        <f t="shared" si="3"/>
        <v/>
      </c>
    </row>
    <row r="228" spans="1:8" x14ac:dyDescent="0.15">
      <c r="A228" s="9" t="str">
        <f>IF([1]厂站实体!$A228="","",[1]厂站实体!$A228)</f>
        <v/>
      </c>
      <c r="B228" s="9" t="str">
        <f>IF([1]厂站实体!$E228="","",[1]厂站实体!$E228)</f>
        <v/>
      </c>
      <c r="C228" s="9" t="str">
        <f>IF([1]厂站实体!$Q228="","",[1]厂站实体!$Q228)</f>
        <v/>
      </c>
      <c r="D228" s="9" t="str">
        <f>IF([1]厂站实体!$C228="","",[1]厂站实体!$C228)</f>
        <v/>
      </c>
      <c r="E228" s="9" t="str">
        <f>IF([1]厂站实体!$M228="","",[1]厂站实体!$M228)</f>
        <v/>
      </c>
      <c r="F228" s="9" t="str">
        <f>IF([1]厂站实体!$D228="","",[1]厂站实体!$D228)</f>
        <v/>
      </c>
      <c r="G228" s="9" t="str">
        <f>IF([1]厂站实体!$N228="","",[1]厂站实体!$N228)</f>
        <v/>
      </c>
      <c r="H228" s="13" t="str">
        <f t="shared" si="3"/>
        <v/>
      </c>
    </row>
    <row r="229" spans="1:8" x14ac:dyDescent="0.15">
      <c r="A229" s="9" t="str">
        <f>IF([1]厂站实体!$A229="","",[1]厂站实体!$A229)</f>
        <v/>
      </c>
      <c r="B229" s="9" t="str">
        <f>IF([1]厂站实体!$E229="","",[1]厂站实体!$E229)</f>
        <v/>
      </c>
      <c r="C229" s="9" t="str">
        <f>IF([1]厂站实体!$Q229="","",[1]厂站实体!$Q229)</f>
        <v/>
      </c>
      <c r="D229" s="9" t="str">
        <f>IF([1]厂站实体!$C229="","",[1]厂站实体!$C229)</f>
        <v/>
      </c>
      <c r="E229" s="9" t="str">
        <f>IF([1]厂站实体!$M229="","",[1]厂站实体!$M229)</f>
        <v/>
      </c>
      <c r="F229" s="9" t="str">
        <f>IF([1]厂站实体!$D229="","",[1]厂站实体!$D229)</f>
        <v/>
      </c>
      <c r="G229" s="9" t="str">
        <f>IF([1]厂站实体!$N229="","",[1]厂站实体!$N229)</f>
        <v/>
      </c>
      <c r="H229" s="13" t="str">
        <f t="shared" si="3"/>
        <v/>
      </c>
    </row>
    <row r="230" spans="1:8" x14ac:dyDescent="0.15">
      <c r="A230" s="9" t="str">
        <f>IF([1]厂站实体!$A230="","",[1]厂站实体!$A230)</f>
        <v/>
      </c>
      <c r="B230" s="9" t="str">
        <f>IF([1]厂站实体!$E230="","",[1]厂站实体!$E230)</f>
        <v/>
      </c>
      <c r="C230" s="9" t="str">
        <f>IF([1]厂站实体!$Q230="","",[1]厂站实体!$Q230)</f>
        <v/>
      </c>
      <c r="D230" s="9" t="str">
        <f>IF([1]厂站实体!$C230="","",[1]厂站实体!$C230)</f>
        <v/>
      </c>
      <c r="E230" s="9" t="str">
        <f>IF([1]厂站实体!$M230="","",[1]厂站实体!$M230)</f>
        <v/>
      </c>
      <c r="F230" s="9" t="str">
        <f>IF([1]厂站实体!$D230="","",[1]厂站实体!$D230)</f>
        <v/>
      </c>
      <c r="G230" s="9" t="str">
        <f>IF([1]厂站实体!$N230="","",[1]厂站实体!$N230)</f>
        <v/>
      </c>
      <c r="H230" s="13" t="str">
        <f t="shared" si="3"/>
        <v/>
      </c>
    </row>
    <row r="231" spans="1:8" x14ac:dyDescent="0.15">
      <c r="A231" s="9" t="str">
        <f>IF([1]厂站实体!$A231="","",[1]厂站实体!$A231)</f>
        <v/>
      </c>
      <c r="B231" s="9" t="str">
        <f>IF([1]厂站实体!$E231="","",[1]厂站实体!$E231)</f>
        <v/>
      </c>
      <c r="C231" s="9" t="str">
        <f>IF([1]厂站实体!$Q231="","",[1]厂站实体!$Q231)</f>
        <v/>
      </c>
      <c r="D231" s="9" t="str">
        <f>IF([1]厂站实体!$C231="","",[1]厂站实体!$C231)</f>
        <v/>
      </c>
      <c r="E231" s="9" t="str">
        <f>IF([1]厂站实体!$M231="","",[1]厂站实体!$M231)</f>
        <v/>
      </c>
      <c r="F231" s="9" t="str">
        <f>IF([1]厂站实体!$D231="","",[1]厂站实体!$D231)</f>
        <v/>
      </c>
      <c r="G231" s="9" t="str">
        <f>IF([1]厂站实体!$N231="","",[1]厂站实体!$N231)</f>
        <v/>
      </c>
      <c r="H231" s="13" t="str">
        <f t="shared" si="3"/>
        <v/>
      </c>
    </row>
    <row r="232" spans="1:8" x14ac:dyDescent="0.15">
      <c r="A232" s="9" t="str">
        <f>IF([1]厂站实体!$A232="","",[1]厂站实体!$A232)</f>
        <v/>
      </c>
      <c r="B232" s="9" t="str">
        <f>IF([1]厂站实体!$E232="","",[1]厂站实体!$E232)</f>
        <v/>
      </c>
      <c r="C232" s="9" t="str">
        <f>IF([1]厂站实体!$Q232="","",[1]厂站实体!$Q232)</f>
        <v/>
      </c>
      <c r="D232" s="9" t="str">
        <f>IF([1]厂站实体!$C232="","",[1]厂站实体!$C232)</f>
        <v/>
      </c>
      <c r="E232" s="9" t="str">
        <f>IF([1]厂站实体!$M232="","",[1]厂站实体!$M232)</f>
        <v/>
      </c>
      <c r="F232" s="9" t="str">
        <f>IF([1]厂站实体!$D232="","",[1]厂站实体!$D232)</f>
        <v/>
      </c>
      <c r="G232" s="9" t="str">
        <f>IF([1]厂站实体!$N232="","",[1]厂站实体!$N232)</f>
        <v/>
      </c>
      <c r="H232" s="13" t="str">
        <f t="shared" si="3"/>
        <v/>
      </c>
    </row>
    <row r="233" spans="1:8" x14ac:dyDescent="0.15">
      <c r="A233" s="9" t="str">
        <f>IF([1]厂站实体!$A233="","",[1]厂站实体!$A233)</f>
        <v/>
      </c>
      <c r="B233" s="9" t="str">
        <f>IF([1]厂站实体!$E233="","",[1]厂站实体!$E233)</f>
        <v/>
      </c>
      <c r="C233" s="9" t="str">
        <f>IF([1]厂站实体!$Q233="","",[1]厂站实体!$Q233)</f>
        <v/>
      </c>
      <c r="D233" s="9" t="str">
        <f>IF([1]厂站实体!$C233="","",[1]厂站实体!$C233)</f>
        <v/>
      </c>
      <c r="E233" s="9" t="str">
        <f>IF([1]厂站实体!$M233="","",[1]厂站实体!$M233)</f>
        <v/>
      </c>
      <c r="F233" s="9" t="str">
        <f>IF([1]厂站实体!$D233="","",[1]厂站实体!$D233)</f>
        <v/>
      </c>
      <c r="G233" s="9" t="str">
        <f>IF([1]厂站实体!$N233="","",[1]厂站实体!$N233)</f>
        <v/>
      </c>
      <c r="H233" s="13" t="str">
        <f t="shared" si="3"/>
        <v/>
      </c>
    </row>
    <row r="234" spans="1:8" x14ac:dyDescent="0.15">
      <c r="A234" s="9" t="str">
        <f>IF([1]厂站实体!$A234="","",[1]厂站实体!$A234)</f>
        <v/>
      </c>
      <c r="B234" s="9" t="str">
        <f>IF([1]厂站实体!$E234="","",[1]厂站实体!$E234)</f>
        <v/>
      </c>
      <c r="C234" s="9" t="str">
        <f>IF([1]厂站实体!$Q234="","",[1]厂站实体!$Q234)</f>
        <v/>
      </c>
      <c r="D234" s="9" t="str">
        <f>IF([1]厂站实体!$C234="","",[1]厂站实体!$C234)</f>
        <v/>
      </c>
      <c r="E234" s="9" t="str">
        <f>IF([1]厂站实体!$M234="","",[1]厂站实体!$M234)</f>
        <v/>
      </c>
      <c r="F234" s="9" t="str">
        <f>IF([1]厂站实体!$D234="","",[1]厂站实体!$D234)</f>
        <v/>
      </c>
      <c r="G234" s="9" t="str">
        <f>IF([1]厂站实体!$N234="","",[1]厂站实体!$N234)</f>
        <v/>
      </c>
      <c r="H234" s="13" t="str">
        <f t="shared" si="3"/>
        <v/>
      </c>
    </row>
    <row r="235" spans="1:8" x14ac:dyDescent="0.15">
      <c r="A235" s="9" t="str">
        <f>IF([1]厂站实体!$A235="","",[1]厂站实体!$A235)</f>
        <v/>
      </c>
      <c r="B235" s="9" t="str">
        <f>IF([1]厂站实体!$E235="","",[1]厂站实体!$E235)</f>
        <v/>
      </c>
      <c r="C235" s="9" t="str">
        <f>IF([1]厂站实体!$Q235="","",[1]厂站实体!$Q235)</f>
        <v/>
      </c>
      <c r="D235" s="9" t="str">
        <f>IF([1]厂站实体!$C235="","",[1]厂站实体!$C235)</f>
        <v/>
      </c>
      <c r="E235" s="9" t="str">
        <f>IF([1]厂站实体!$M235="","",[1]厂站实体!$M235)</f>
        <v/>
      </c>
      <c r="F235" s="9" t="str">
        <f>IF([1]厂站实体!$D235="","",[1]厂站实体!$D235)</f>
        <v/>
      </c>
      <c r="G235" s="9" t="str">
        <f>IF([1]厂站实体!$N235="","",[1]厂站实体!$N235)</f>
        <v/>
      </c>
      <c r="H235" s="13" t="str">
        <f t="shared" si="3"/>
        <v/>
      </c>
    </row>
    <row r="236" spans="1:8" x14ac:dyDescent="0.15">
      <c r="A236" s="9" t="str">
        <f>IF([1]厂站实体!$A236="","",[1]厂站实体!$A236)</f>
        <v/>
      </c>
      <c r="B236" s="9" t="str">
        <f>IF([1]厂站实体!$E236="","",[1]厂站实体!$E236)</f>
        <v/>
      </c>
      <c r="C236" s="9" t="str">
        <f>IF([1]厂站实体!$Q236="","",[1]厂站实体!$Q236)</f>
        <v/>
      </c>
      <c r="D236" s="9" t="str">
        <f>IF([1]厂站实体!$C236="","",[1]厂站实体!$C236)</f>
        <v/>
      </c>
      <c r="E236" s="9" t="str">
        <f>IF([1]厂站实体!$M236="","",[1]厂站实体!$M236)</f>
        <v/>
      </c>
      <c r="F236" s="9" t="str">
        <f>IF([1]厂站实体!$D236="","",[1]厂站实体!$D236)</f>
        <v/>
      </c>
      <c r="G236" s="9" t="str">
        <f>IF([1]厂站实体!$N236="","",[1]厂站实体!$N236)</f>
        <v/>
      </c>
      <c r="H236" s="13" t="str">
        <f t="shared" si="3"/>
        <v/>
      </c>
    </row>
    <row r="237" spans="1:8" x14ac:dyDescent="0.15">
      <c r="A237" s="9" t="str">
        <f>IF([1]厂站实体!$A237="","",[1]厂站实体!$A237)</f>
        <v/>
      </c>
      <c r="B237" s="9" t="str">
        <f>IF([1]厂站实体!$E237="","",[1]厂站实体!$E237)</f>
        <v/>
      </c>
      <c r="C237" s="9" t="str">
        <f>IF([1]厂站实体!$Q237="","",[1]厂站实体!$Q237)</f>
        <v/>
      </c>
      <c r="D237" s="9" t="str">
        <f>IF([1]厂站实体!$C237="","",[1]厂站实体!$C237)</f>
        <v/>
      </c>
      <c r="E237" s="9" t="str">
        <f>IF([1]厂站实体!$M237="","",[1]厂站实体!$M237)</f>
        <v/>
      </c>
      <c r="F237" s="9" t="str">
        <f>IF([1]厂站实体!$D237="","",[1]厂站实体!$D237)</f>
        <v/>
      </c>
      <c r="G237" s="9" t="str">
        <f>IF([1]厂站实体!$N237="","",[1]厂站实体!$N237)</f>
        <v/>
      </c>
      <c r="H237" s="13" t="str">
        <f t="shared" si="3"/>
        <v/>
      </c>
    </row>
    <row r="238" spans="1:8" x14ac:dyDescent="0.15">
      <c r="A238" s="9" t="str">
        <f>IF([1]厂站实体!$A238="","",[1]厂站实体!$A238)</f>
        <v/>
      </c>
      <c r="B238" s="9" t="str">
        <f>IF([1]厂站实体!$E238="","",[1]厂站实体!$E238)</f>
        <v/>
      </c>
      <c r="C238" s="9" t="str">
        <f>IF([1]厂站实体!$Q238="","",[1]厂站实体!$Q238)</f>
        <v/>
      </c>
      <c r="D238" s="9" t="str">
        <f>IF([1]厂站实体!$C238="","",[1]厂站实体!$C238)</f>
        <v/>
      </c>
      <c r="E238" s="9" t="str">
        <f>IF([1]厂站实体!$M238="","",[1]厂站实体!$M238)</f>
        <v/>
      </c>
      <c r="F238" s="9" t="str">
        <f>IF([1]厂站实体!$D238="","",[1]厂站实体!$D238)</f>
        <v/>
      </c>
      <c r="G238" s="9" t="str">
        <f>IF([1]厂站实体!$N238="","",[1]厂站实体!$N238)</f>
        <v/>
      </c>
      <c r="H238" s="13" t="str">
        <f t="shared" si="3"/>
        <v/>
      </c>
    </row>
    <row r="239" spans="1:8" x14ac:dyDescent="0.15">
      <c r="A239" s="9" t="str">
        <f>IF([1]厂站实体!$A239="","",[1]厂站实体!$A239)</f>
        <v/>
      </c>
      <c r="B239" s="9" t="str">
        <f>IF([1]厂站实体!$E239="","",[1]厂站实体!$E239)</f>
        <v/>
      </c>
      <c r="C239" s="9" t="str">
        <f>IF([1]厂站实体!$Q239="","",[1]厂站实体!$Q239)</f>
        <v/>
      </c>
      <c r="D239" s="9" t="str">
        <f>IF([1]厂站实体!$C239="","",[1]厂站实体!$C239)</f>
        <v/>
      </c>
      <c r="E239" s="9" t="str">
        <f>IF([1]厂站实体!$M239="","",[1]厂站实体!$M239)</f>
        <v/>
      </c>
      <c r="F239" s="9" t="str">
        <f>IF([1]厂站实体!$D239="","",[1]厂站实体!$D239)</f>
        <v/>
      </c>
      <c r="G239" s="9" t="str">
        <f>IF([1]厂站实体!$N239="","",[1]厂站实体!$N239)</f>
        <v/>
      </c>
      <c r="H239" s="13" t="str">
        <f t="shared" si="3"/>
        <v/>
      </c>
    </row>
    <row r="240" spans="1:8" x14ac:dyDescent="0.15">
      <c r="A240" s="9" t="str">
        <f>IF([1]厂站实体!$A240="","",[1]厂站实体!$A240)</f>
        <v/>
      </c>
      <c r="B240" s="9" t="str">
        <f>IF([1]厂站实体!$E240="","",[1]厂站实体!$E240)</f>
        <v/>
      </c>
      <c r="C240" s="9" t="str">
        <f>IF([1]厂站实体!$Q240="","",[1]厂站实体!$Q240)</f>
        <v/>
      </c>
      <c r="D240" s="9" t="str">
        <f>IF([1]厂站实体!$C240="","",[1]厂站实体!$C240)</f>
        <v/>
      </c>
      <c r="E240" s="9" t="str">
        <f>IF([1]厂站实体!$M240="","",[1]厂站实体!$M240)</f>
        <v/>
      </c>
      <c r="F240" s="9" t="str">
        <f>IF([1]厂站实体!$D240="","",[1]厂站实体!$D240)</f>
        <v/>
      </c>
      <c r="G240" s="9" t="str">
        <f>IF([1]厂站实体!$N240="","",[1]厂站实体!$N240)</f>
        <v/>
      </c>
      <c r="H240" s="13" t="str">
        <f t="shared" si="3"/>
        <v/>
      </c>
    </row>
    <row r="241" spans="1:8" x14ac:dyDescent="0.15">
      <c r="A241" s="9" t="str">
        <f>IF([1]厂站实体!$A241="","",[1]厂站实体!$A241)</f>
        <v/>
      </c>
      <c r="B241" s="9" t="str">
        <f>IF([1]厂站实体!$E241="","",[1]厂站实体!$E241)</f>
        <v/>
      </c>
      <c r="C241" s="9" t="str">
        <f>IF([1]厂站实体!$Q241="","",[1]厂站实体!$Q241)</f>
        <v/>
      </c>
      <c r="D241" s="9" t="str">
        <f>IF([1]厂站实体!$C241="","",[1]厂站实体!$C241)</f>
        <v/>
      </c>
      <c r="E241" s="9" t="str">
        <f>IF([1]厂站实体!$M241="","",[1]厂站实体!$M241)</f>
        <v/>
      </c>
      <c r="F241" s="9" t="str">
        <f>IF([1]厂站实体!$D241="","",[1]厂站实体!$D241)</f>
        <v/>
      </c>
      <c r="G241" s="9" t="str">
        <f>IF([1]厂站实体!$N241="","",[1]厂站实体!$N241)</f>
        <v/>
      </c>
      <c r="H241" s="13" t="str">
        <f t="shared" si="3"/>
        <v/>
      </c>
    </row>
    <row r="242" spans="1:8" x14ac:dyDescent="0.15">
      <c r="A242" s="9" t="str">
        <f>IF([1]厂站实体!$A242="","",[1]厂站实体!$A242)</f>
        <v/>
      </c>
      <c r="B242" s="9" t="str">
        <f>IF([1]厂站实体!$E242="","",[1]厂站实体!$E242)</f>
        <v/>
      </c>
      <c r="C242" s="9" t="str">
        <f>IF([1]厂站实体!$Q242="","",[1]厂站实体!$Q242)</f>
        <v/>
      </c>
      <c r="D242" s="9" t="str">
        <f>IF([1]厂站实体!$C242="","",[1]厂站实体!$C242)</f>
        <v/>
      </c>
      <c r="E242" s="9" t="str">
        <f>IF([1]厂站实体!$M242="","",[1]厂站实体!$M242)</f>
        <v/>
      </c>
      <c r="F242" s="9" t="str">
        <f>IF([1]厂站实体!$D242="","",[1]厂站实体!$D242)</f>
        <v/>
      </c>
      <c r="G242" s="9" t="str">
        <f>IF([1]厂站实体!$N242="","",[1]厂站实体!$N242)</f>
        <v/>
      </c>
      <c r="H242" s="13" t="str">
        <f t="shared" si="3"/>
        <v/>
      </c>
    </row>
    <row r="243" spans="1:8" x14ac:dyDescent="0.15">
      <c r="A243" s="9" t="str">
        <f>IF([1]厂站实体!$A243="","",[1]厂站实体!$A243)</f>
        <v/>
      </c>
      <c r="B243" s="9" t="str">
        <f>IF([1]厂站实体!$E243="","",[1]厂站实体!$E243)</f>
        <v/>
      </c>
      <c r="C243" s="9" t="str">
        <f>IF([1]厂站实体!$Q243="","",[1]厂站实体!$Q243)</f>
        <v/>
      </c>
      <c r="D243" s="9" t="str">
        <f>IF([1]厂站实体!$C243="","",[1]厂站实体!$C243)</f>
        <v/>
      </c>
      <c r="E243" s="9" t="str">
        <f>IF([1]厂站实体!$M243="","",[1]厂站实体!$M243)</f>
        <v/>
      </c>
      <c r="F243" s="9" t="str">
        <f>IF([1]厂站实体!$D243="","",[1]厂站实体!$D243)</f>
        <v/>
      </c>
      <c r="G243" s="9" t="str">
        <f>IF([1]厂站实体!$N243="","",[1]厂站实体!$N243)</f>
        <v/>
      </c>
      <c r="H243" s="13" t="str">
        <f t="shared" si="3"/>
        <v/>
      </c>
    </row>
    <row r="244" spans="1:8" x14ac:dyDescent="0.15">
      <c r="A244" s="9" t="str">
        <f>IF([1]厂站实体!$A244="","",[1]厂站实体!$A244)</f>
        <v/>
      </c>
      <c r="B244" s="9" t="str">
        <f>IF([1]厂站实体!$E244="","",[1]厂站实体!$E244)</f>
        <v/>
      </c>
      <c r="C244" s="9" t="str">
        <f>IF([1]厂站实体!$Q244="","",[1]厂站实体!$Q244)</f>
        <v/>
      </c>
      <c r="D244" s="9" t="str">
        <f>IF([1]厂站实体!$C244="","",[1]厂站实体!$C244)</f>
        <v/>
      </c>
      <c r="E244" s="9" t="str">
        <f>IF([1]厂站实体!$M244="","",[1]厂站实体!$M244)</f>
        <v/>
      </c>
      <c r="F244" s="9" t="str">
        <f>IF([1]厂站实体!$D244="","",[1]厂站实体!$D244)</f>
        <v/>
      </c>
      <c r="G244" s="9" t="str">
        <f>IF([1]厂站实体!$N244="","",[1]厂站实体!$N244)</f>
        <v/>
      </c>
      <c r="H244" s="13" t="str">
        <f t="shared" si="3"/>
        <v/>
      </c>
    </row>
    <row r="245" spans="1:8" x14ac:dyDescent="0.15">
      <c r="A245" s="9" t="str">
        <f>IF([1]厂站实体!$A245="","",[1]厂站实体!$A245)</f>
        <v/>
      </c>
      <c r="B245" s="9" t="str">
        <f>IF([1]厂站实体!$E245="","",[1]厂站实体!$E245)</f>
        <v/>
      </c>
      <c r="C245" s="9" t="str">
        <f>IF([1]厂站实体!$Q245="","",[1]厂站实体!$Q245)</f>
        <v/>
      </c>
      <c r="D245" s="9" t="str">
        <f>IF([1]厂站实体!$C245="","",[1]厂站实体!$C245)</f>
        <v/>
      </c>
      <c r="E245" s="9" t="str">
        <f>IF([1]厂站实体!$M245="","",[1]厂站实体!$M245)</f>
        <v/>
      </c>
      <c r="F245" s="9" t="str">
        <f>IF([1]厂站实体!$D245="","",[1]厂站实体!$D245)</f>
        <v/>
      </c>
      <c r="G245" s="9" t="str">
        <f>IF([1]厂站实体!$N245="","",[1]厂站实体!$N245)</f>
        <v/>
      </c>
      <c r="H245" s="13" t="str">
        <f t="shared" si="3"/>
        <v/>
      </c>
    </row>
    <row r="246" spans="1:8" x14ac:dyDescent="0.15">
      <c r="A246" s="9" t="str">
        <f>IF([1]厂站实体!$A246="","",[1]厂站实体!$A246)</f>
        <v/>
      </c>
      <c r="B246" s="9" t="str">
        <f>IF([1]厂站实体!$E246="","",[1]厂站实体!$E246)</f>
        <v/>
      </c>
      <c r="C246" s="9" t="str">
        <f>IF([1]厂站实体!$Q246="","",[1]厂站实体!$Q246)</f>
        <v/>
      </c>
      <c r="D246" s="9" t="str">
        <f>IF([1]厂站实体!$C246="","",[1]厂站实体!$C246)</f>
        <v/>
      </c>
      <c r="E246" s="9" t="str">
        <f>IF([1]厂站实体!$M246="","",[1]厂站实体!$M246)</f>
        <v/>
      </c>
      <c r="F246" s="9" t="str">
        <f>IF([1]厂站实体!$D246="","",[1]厂站实体!$D246)</f>
        <v/>
      </c>
      <c r="G246" s="9" t="str">
        <f>IF([1]厂站实体!$N246="","",[1]厂站实体!$N246)</f>
        <v/>
      </c>
      <c r="H246" s="13" t="str">
        <f t="shared" si="3"/>
        <v/>
      </c>
    </row>
    <row r="247" spans="1:8" x14ac:dyDescent="0.15">
      <c r="A247" s="9" t="str">
        <f>IF([1]厂站实体!$A247="","",[1]厂站实体!$A247)</f>
        <v/>
      </c>
      <c r="B247" s="9" t="str">
        <f>IF([1]厂站实体!$E247="","",[1]厂站实体!$E247)</f>
        <v/>
      </c>
      <c r="C247" s="9" t="str">
        <f>IF([1]厂站实体!$Q247="","",[1]厂站实体!$Q247)</f>
        <v/>
      </c>
      <c r="D247" s="9" t="str">
        <f>IF([1]厂站实体!$C247="","",[1]厂站实体!$C247)</f>
        <v/>
      </c>
      <c r="E247" s="9" t="str">
        <f>IF([1]厂站实体!$M247="","",[1]厂站实体!$M247)</f>
        <v/>
      </c>
      <c r="F247" s="9" t="str">
        <f>IF([1]厂站实体!$D247="","",[1]厂站实体!$D247)</f>
        <v/>
      </c>
      <c r="G247" s="9" t="str">
        <f>IF([1]厂站实体!$N247="","",[1]厂站实体!$N247)</f>
        <v/>
      </c>
      <c r="H247" s="13" t="str">
        <f t="shared" si="3"/>
        <v/>
      </c>
    </row>
    <row r="248" spans="1:8" x14ac:dyDescent="0.15">
      <c r="A248" s="9" t="str">
        <f>IF([1]厂站实体!$A248="","",[1]厂站实体!$A248)</f>
        <v/>
      </c>
      <c r="B248" s="9" t="str">
        <f>IF([1]厂站实体!$E248="","",[1]厂站实体!$E248)</f>
        <v/>
      </c>
      <c r="C248" s="9" t="str">
        <f>IF([1]厂站实体!$Q248="","",[1]厂站实体!$Q248)</f>
        <v/>
      </c>
      <c r="D248" s="9" t="str">
        <f>IF([1]厂站实体!$C248="","",[1]厂站实体!$C248)</f>
        <v/>
      </c>
      <c r="E248" s="9" t="str">
        <f>IF([1]厂站实体!$M248="","",[1]厂站实体!$M248)</f>
        <v/>
      </c>
      <c r="F248" s="9" t="str">
        <f>IF([1]厂站实体!$D248="","",[1]厂站实体!$D248)</f>
        <v/>
      </c>
      <c r="G248" s="9" t="str">
        <f>IF([1]厂站实体!$N248="","",[1]厂站实体!$N248)</f>
        <v/>
      </c>
      <c r="H248" s="13" t="str">
        <f t="shared" si="3"/>
        <v/>
      </c>
    </row>
    <row r="249" spans="1:8" x14ac:dyDescent="0.15">
      <c r="A249" s="9" t="str">
        <f>IF([1]厂站实体!$A249="","",[1]厂站实体!$A249)</f>
        <v/>
      </c>
      <c r="B249" s="9" t="str">
        <f>IF([1]厂站实体!$E249="","",[1]厂站实体!$E249)</f>
        <v/>
      </c>
      <c r="C249" s="9" t="str">
        <f>IF([1]厂站实体!$Q249="","",[1]厂站实体!$Q249)</f>
        <v/>
      </c>
      <c r="D249" s="9" t="str">
        <f>IF([1]厂站实体!$C249="","",[1]厂站实体!$C249)</f>
        <v/>
      </c>
      <c r="E249" s="9" t="str">
        <f>IF([1]厂站实体!$M249="","",[1]厂站实体!$M249)</f>
        <v/>
      </c>
      <c r="F249" s="9" t="str">
        <f>IF([1]厂站实体!$D249="","",[1]厂站实体!$D249)</f>
        <v/>
      </c>
      <c r="G249" s="9" t="str">
        <f>IF([1]厂站实体!$N249="","",[1]厂站实体!$N249)</f>
        <v/>
      </c>
      <c r="H249" s="13" t="str">
        <f t="shared" si="3"/>
        <v/>
      </c>
    </row>
    <row r="250" spans="1:8" x14ac:dyDescent="0.15">
      <c r="A250" s="9" t="str">
        <f>IF([1]厂站实体!$A250="","",[1]厂站实体!$A250)</f>
        <v/>
      </c>
      <c r="B250" s="9" t="str">
        <f>IF([1]厂站实体!$E250="","",[1]厂站实体!$E250)</f>
        <v/>
      </c>
      <c r="C250" s="9" t="str">
        <f>IF([1]厂站实体!$Q250="","",[1]厂站实体!$Q250)</f>
        <v/>
      </c>
      <c r="D250" s="9" t="str">
        <f>IF([1]厂站实体!$C250="","",[1]厂站实体!$C250)</f>
        <v/>
      </c>
      <c r="E250" s="9" t="str">
        <f>IF([1]厂站实体!$M250="","",[1]厂站实体!$M250)</f>
        <v/>
      </c>
      <c r="F250" s="9" t="str">
        <f>IF([1]厂站实体!$D250="","",[1]厂站实体!$D250)</f>
        <v/>
      </c>
      <c r="G250" s="9" t="str">
        <f>IF([1]厂站实体!$N250="","",[1]厂站实体!$N250)</f>
        <v/>
      </c>
      <c r="H250" s="13" t="str">
        <f t="shared" si="3"/>
        <v/>
      </c>
    </row>
    <row r="251" spans="1:8" x14ac:dyDescent="0.15">
      <c r="A251" s="9" t="str">
        <f>IF([1]厂站实体!$A251="","",[1]厂站实体!$A251)</f>
        <v/>
      </c>
      <c r="B251" s="9" t="str">
        <f>IF([1]厂站实体!$E251="","",[1]厂站实体!$E251)</f>
        <v/>
      </c>
      <c r="C251" s="9" t="str">
        <f>IF([1]厂站实体!$Q251="","",[1]厂站实体!$Q251)</f>
        <v/>
      </c>
      <c r="D251" s="9" t="str">
        <f>IF([1]厂站实体!$C251="","",[1]厂站实体!$C251)</f>
        <v/>
      </c>
      <c r="E251" s="9" t="str">
        <f>IF([1]厂站实体!$M251="","",[1]厂站实体!$M251)</f>
        <v/>
      </c>
      <c r="F251" s="9" t="str">
        <f>IF([1]厂站实体!$D251="","",[1]厂站实体!$D251)</f>
        <v/>
      </c>
      <c r="G251" s="9" t="str">
        <f>IF([1]厂站实体!$N251="","",[1]厂站实体!$N251)</f>
        <v/>
      </c>
      <c r="H251" s="13" t="str">
        <f t="shared" si="3"/>
        <v/>
      </c>
    </row>
    <row r="252" spans="1:8" x14ac:dyDescent="0.15">
      <c r="A252" s="9" t="str">
        <f>IF([1]厂站实体!$A252="","",[1]厂站实体!$A252)</f>
        <v/>
      </c>
      <c r="B252" s="9" t="str">
        <f>IF([1]厂站实体!$E252="","",[1]厂站实体!$E252)</f>
        <v/>
      </c>
      <c r="C252" s="9" t="str">
        <f>IF([1]厂站实体!$Q252="","",[1]厂站实体!$Q252)</f>
        <v/>
      </c>
      <c r="D252" s="9" t="str">
        <f>IF([1]厂站实体!$C252="","",[1]厂站实体!$C252)</f>
        <v/>
      </c>
      <c r="E252" s="9" t="str">
        <f>IF([1]厂站实体!$M252="","",[1]厂站实体!$M252)</f>
        <v/>
      </c>
      <c r="F252" s="9" t="str">
        <f>IF([1]厂站实体!$D252="","",[1]厂站实体!$D252)</f>
        <v/>
      </c>
      <c r="G252" s="9" t="str">
        <f>IF([1]厂站实体!$N252="","",[1]厂站实体!$N252)</f>
        <v/>
      </c>
      <c r="H252" s="13" t="str">
        <f t="shared" si="3"/>
        <v/>
      </c>
    </row>
    <row r="253" spans="1:8" x14ac:dyDescent="0.15">
      <c r="A253" s="9" t="str">
        <f>IF([1]厂站实体!$A253="","",[1]厂站实体!$A253)</f>
        <v/>
      </c>
      <c r="B253" s="9" t="str">
        <f>IF([1]厂站实体!$E253="","",[1]厂站实体!$E253)</f>
        <v/>
      </c>
      <c r="C253" s="9" t="str">
        <f>IF([1]厂站实体!$Q253="","",[1]厂站实体!$Q253)</f>
        <v/>
      </c>
      <c r="D253" s="9" t="str">
        <f>IF([1]厂站实体!$C253="","",[1]厂站实体!$C253)</f>
        <v/>
      </c>
      <c r="E253" s="9" t="str">
        <f>IF([1]厂站实体!$M253="","",[1]厂站实体!$M253)</f>
        <v/>
      </c>
      <c r="F253" s="9" t="str">
        <f>IF([1]厂站实体!$D253="","",[1]厂站实体!$D253)</f>
        <v/>
      </c>
      <c r="G253" s="9" t="str">
        <f>IF([1]厂站实体!$N253="","",[1]厂站实体!$N253)</f>
        <v/>
      </c>
      <c r="H253" s="13" t="str">
        <f t="shared" si="3"/>
        <v/>
      </c>
    </row>
    <row r="254" spans="1:8" x14ac:dyDescent="0.15">
      <c r="A254" s="9" t="str">
        <f>IF([1]厂站实体!$A254="","",[1]厂站实体!$A254)</f>
        <v/>
      </c>
      <c r="B254" s="9" t="str">
        <f>IF([1]厂站实体!$E254="","",[1]厂站实体!$E254)</f>
        <v/>
      </c>
      <c r="C254" s="9" t="str">
        <f>IF([1]厂站实体!$Q254="","",[1]厂站实体!$Q254)</f>
        <v/>
      </c>
      <c r="D254" s="9" t="str">
        <f>IF([1]厂站实体!$C254="","",[1]厂站实体!$C254)</f>
        <v/>
      </c>
      <c r="E254" s="9" t="str">
        <f>IF([1]厂站实体!$M254="","",[1]厂站实体!$M254)</f>
        <v/>
      </c>
      <c r="F254" s="9" t="str">
        <f>IF([1]厂站实体!$D254="","",[1]厂站实体!$D254)</f>
        <v/>
      </c>
      <c r="G254" s="9" t="str">
        <f>IF([1]厂站实体!$N254="","",[1]厂站实体!$N254)</f>
        <v/>
      </c>
      <c r="H254" s="13" t="str">
        <f t="shared" si="3"/>
        <v/>
      </c>
    </row>
    <row r="255" spans="1:8" x14ac:dyDescent="0.15">
      <c r="A255" s="9" t="str">
        <f>IF([1]厂站实体!$A255="","",[1]厂站实体!$A255)</f>
        <v/>
      </c>
      <c r="B255" s="9" t="str">
        <f>IF([1]厂站实体!$E255="","",[1]厂站实体!$E255)</f>
        <v/>
      </c>
      <c r="C255" s="9" t="str">
        <f>IF([1]厂站实体!$Q255="","",[1]厂站实体!$Q255)</f>
        <v/>
      </c>
      <c r="D255" s="9" t="str">
        <f>IF([1]厂站实体!$C255="","",[1]厂站实体!$C255)</f>
        <v/>
      </c>
      <c r="E255" s="9" t="str">
        <f>IF([1]厂站实体!$M255="","",[1]厂站实体!$M255)</f>
        <v/>
      </c>
      <c r="F255" s="9" t="str">
        <f>IF([1]厂站实体!$D255="","",[1]厂站实体!$D255)</f>
        <v/>
      </c>
      <c r="G255" s="9" t="str">
        <f>IF([1]厂站实体!$N255="","",[1]厂站实体!$N255)</f>
        <v/>
      </c>
      <c r="H255" s="13" t="str">
        <f t="shared" si="3"/>
        <v/>
      </c>
    </row>
    <row r="256" spans="1:8" x14ac:dyDescent="0.15">
      <c r="A256" s="9" t="str">
        <f>IF([1]厂站实体!$A256="","",[1]厂站实体!$A256)</f>
        <v/>
      </c>
      <c r="B256" s="9" t="str">
        <f>IF([1]厂站实体!$E256="","",[1]厂站实体!$E256)</f>
        <v/>
      </c>
      <c r="C256" s="9" t="str">
        <f>IF([1]厂站实体!$Q256="","",[1]厂站实体!$Q256)</f>
        <v/>
      </c>
      <c r="D256" s="9" t="str">
        <f>IF([1]厂站实体!$C256="","",[1]厂站实体!$C256)</f>
        <v/>
      </c>
      <c r="E256" s="9" t="str">
        <f>IF([1]厂站实体!$M256="","",[1]厂站实体!$M256)</f>
        <v/>
      </c>
      <c r="F256" s="9" t="str">
        <f>IF([1]厂站实体!$D256="","",[1]厂站实体!$D256)</f>
        <v/>
      </c>
      <c r="G256" s="9" t="str">
        <f>IF([1]厂站实体!$N256="","",[1]厂站实体!$N256)</f>
        <v/>
      </c>
      <c r="H256" s="13" t="str">
        <f t="shared" si="3"/>
        <v/>
      </c>
    </row>
    <row r="257" spans="1:8" x14ac:dyDescent="0.15">
      <c r="A257" s="9" t="str">
        <f>IF([1]厂站实体!$A257="","",[1]厂站实体!$A257)</f>
        <v/>
      </c>
      <c r="B257" s="9" t="str">
        <f>IF([1]厂站实体!$E257="","",[1]厂站实体!$E257)</f>
        <v/>
      </c>
      <c r="C257" s="9" t="str">
        <f>IF([1]厂站实体!$Q257="","",[1]厂站实体!$Q257)</f>
        <v/>
      </c>
      <c r="D257" s="9" t="str">
        <f>IF([1]厂站实体!$C257="","",[1]厂站实体!$C257)</f>
        <v/>
      </c>
      <c r="E257" s="9" t="str">
        <f>IF([1]厂站实体!$M257="","",[1]厂站实体!$M257)</f>
        <v/>
      </c>
      <c r="F257" s="9" t="str">
        <f>IF([1]厂站实体!$D257="","",[1]厂站实体!$D257)</f>
        <v/>
      </c>
      <c r="G257" s="9" t="str">
        <f>IF([1]厂站实体!$N257="","",[1]厂站实体!$N257)</f>
        <v/>
      </c>
      <c r="H257" s="13" t="str">
        <f t="shared" si="3"/>
        <v/>
      </c>
    </row>
    <row r="258" spans="1:8" x14ac:dyDescent="0.15">
      <c r="A258" s="9" t="str">
        <f>IF([1]厂站实体!$A258="","",[1]厂站实体!$A258)</f>
        <v/>
      </c>
      <c r="B258" s="9" t="str">
        <f>IF([1]厂站实体!$E258="","",[1]厂站实体!$E258)</f>
        <v/>
      </c>
      <c r="C258" s="9" t="str">
        <f>IF([1]厂站实体!$Q258="","",[1]厂站实体!$Q258)</f>
        <v/>
      </c>
      <c r="D258" s="9" t="str">
        <f>IF([1]厂站实体!$C258="","",[1]厂站实体!$C258)</f>
        <v/>
      </c>
      <c r="E258" s="9" t="str">
        <f>IF([1]厂站实体!$M258="","",[1]厂站实体!$M258)</f>
        <v/>
      </c>
      <c r="F258" s="9" t="str">
        <f>IF([1]厂站实体!$D258="","",[1]厂站实体!$D258)</f>
        <v/>
      </c>
      <c r="G258" s="9" t="str">
        <f>IF([1]厂站实体!$N258="","",[1]厂站实体!$N258)</f>
        <v/>
      </c>
      <c r="H258" s="13" t="str">
        <f t="shared" si="3"/>
        <v/>
      </c>
    </row>
    <row r="259" spans="1:8" x14ac:dyDescent="0.15">
      <c r="A259" s="9" t="str">
        <f>IF([1]厂站实体!$A259="","",[1]厂站实体!$A259)</f>
        <v/>
      </c>
      <c r="B259" s="9" t="str">
        <f>IF([1]厂站实体!$E259="","",[1]厂站实体!$E259)</f>
        <v/>
      </c>
      <c r="C259" s="9" t="str">
        <f>IF([1]厂站实体!$Q259="","",[1]厂站实体!$Q259)</f>
        <v/>
      </c>
      <c r="D259" s="9" t="str">
        <f>IF([1]厂站实体!$C259="","",[1]厂站实体!$C259)</f>
        <v/>
      </c>
      <c r="E259" s="9" t="str">
        <f>IF([1]厂站实体!$M259="","",[1]厂站实体!$M259)</f>
        <v/>
      </c>
      <c r="F259" s="9" t="str">
        <f>IF([1]厂站实体!$D259="","",[1]厂站实体!$D259)</f>
        <v/>
      </c>
      <c r="G259" s="9" t="str">
        <f>IF([1]厂站实体!$N259="","",[1]厂站实体!$N259)</f>
        <v/>
      </c>
      <c r="H259" s="13" t="str">
        <f t="shared" ref="H259:H322" si="4">IF(OR(D259="",D259=0),"",C259/D259)</f>
        <v/>
      </c>
    </row>
    <row r="260" spans="1:8" x14ac:dyDescent="0.15">
      <c r="A260" s="9" t="str">
        <f>IF([1]厂站实体!$A260="","",[1]厂站实体!$A260)</f>
        <v/>
      </c>
      <c r="B260" s="9" t="str">
        <f>IF([1]厂站实体!$E260="","",[1]厂站实体!$E260)</f>
        <v/>
      </c>
      <c r="C260" s="9" t="str">
        <f>IF([1]厂站实体!$Q260="","",[1]厂站实体!$Q260)</f>
        <v/>
      </c>
      <c r="D260" s="9" t="str">
        <f>IF([1]厂站实体!$C260="","",[1]厂站实体!$C260)</f>
        <v/>
      </c>
      <c r="E260" s="9" t="str">
        <f>IF([1]厂站实体!$M260="","",[1]厂站实体!$M260)</f>
        <v/>
      </c>
      <c r="F260" s="9" t="str">
        <f>IF([1]厂站实体!$D260="","",[1]厂站实体!$D260)</f>
        <v/>
      </c>
      <c r="G260" s="9" t="str">
        <f>IF([1]厂站实体!$N260="","",[1]厂站实体!$N260)</f>
        <v/>
      </c>
      <c r="H260" s="13" t="str">
        <f t="shared" si="4"/>
        <v/>
      </c>
    </row>
    <row r="261" spans="1:8" x14ac:dyDescent="0.15">
      <c r="A261" s="9" t="str">
        <f>IF([1]厂站实体!$A261="","",[1]厂站实体!$A261)</f>
        <v/>
      </c>
      <c r="B261" s="9" t="str">
        <f>IF([1]厂站实体!$E261="","",[1]厂站实体!$E261)</f>
        <v/>
      </c>
      <c r="C261" s="9" t="str">
        <f>IF([1]厂站实体!$Q261="","",[1]厂站实体!$Q261)</f>
        <v/>
      </c>
      <c r="D261" s="9" t="str">
        <f>IF([1]厂站实体!$C261="","",[1]厂站实体!$C261)</f>
        <v/>
      </c>
      <c r="E261" s="9" t="str">
        <f>IF([1]厂站实体!$M261="","",[1]厂站实体!$M261)</f>
        <v/>
      </c>
      <c r="F261" s="9" t="str">
        <f>IF([1]厂站实体!$D261="","",[1]厂站实体!$D261)</f>
        <v/>
      </c>
      <c r="G261" s="9" t="str">
        <f>IF([1]厂站实体!$N261="","",[1]厂站实体!$N261)</f>
        <v/>
      </c>
      <c r="H261" s="13" t="str">
        <f t="shared" si="4"/>
        <v/>
      </c>
    </row>
    <row r="262" spans="1:8" x14ac:dyDescent="0.15">
      <c r="A262" s="9" t="str">
        <f>IF([1]厂站实体!$A262="","",[1]厂站实体!$A262)</f>
        <v/>
      </c>
      <c r="B262" s="9" t="str">
        <f>IF([1]厂站实体!$E262="","",[1]厂站实体!$E262)</f>
        <v/>
      </c>
      <c r="C262" s="9" t="str">
        <f>IF([1]厂站实体!$Q262="","",[1]厂站实体!$Q262)</f>
        <v/>
      </c>
      <c r="D262" s="9" t="str">
        <f>IF([1]厂站实体!$C262="","",[1]厂站实体!$C262)</f>
        <v/>
      </c>
      <c r="E262" s="9" t="str">
        <f>IF([1]厂站实体!$M262="","",[1]厂站实体!$M262)</f>
        <v/>
      </c>
      <c r="F262" s="9" t="str">
        <f>IF([1]厂站实体!$D262="","",[1]厂站实体!$D262)</f>
        <v/>
      </c>
      <c r="G262" s="9" t="str">
        <f>IF([1]厂站实体!$N262="","",[1]厂站实体!$N262)</f>
        <v/>
      </c>
      <c r="H262" s="13" t="str">
        <f t="shared" si="4"/>
        <v/>
      </c>
    </row>
    <row r="263" spans="1:8" x14ac:dyDescent="0.15">
      <c r="A263" s="9" t="str">
        <f>IF([1]厂站实体!$A263="","",[1]厂站实体!$A263)</f>
        <v/>
      </c>
      <c r="B263" s="9" t="str">
        <f>IF([1]厂站实体!$E263="","",[1]厂站实体!$E263)</f>
        <v/>
      </c>
      <c r="C263" s="9" t="str">
        <f>IF([1]厂站实体!$Q263="","",[1]厂站实体!$Q263)</f>
        <v/>
      </c>
      <c r="D263" s="9" t="str">
        <f>IF([1]厂站实体!$C263="","",[1]厂站实体!$C263)</f>
        <v/>
      </c>
      <c r="E263" s="9" t="str">
        <f>IF([1]厂站实体!$M263="","",[1]厂站实体!$M263)</f>
        <v/>
      </c>
      <c r="F263" s="9" t="str">
        <f>IF([1]厂站实体!$D263="","",[1]厂站实体!$D263)</f>
        <v/>
      </c>
      <c r="G263" s="9" t="str">
        <f>IF([1]厂站实体!$N263="","",[1]厂站实体!$N263)</f>
        <v/>
      </c>
      <c r="H263" s="13" t="str">
        <f t="shared" si="4"/>
        <v/>
      </c>
    </row>
    <row r="264" spans="1:8" x14ac:dyDescent="0.15">
      <c r="A264" s="9" t="str">
        <f>IF([1]厂站实体!$A264="","",[1]厂站实体!$A264)</f>
        <v/>
      </c>
      <c r="B264" s="9" t="str">
        <f>IF([1]厂站实体!$E264="","",[1]厂站实体!$E264)</f>
        <v/>
      </c>
      <c r="C264" s="9" t="str">
        <f>IF([1]厂站实体!$Q264="","",[1]厂站实体!$Q264)</f>
        <v/>
      </c>
      <c r="D264" s="9" t="str">
        <f>IF([1]厂站实体!$C264="","",[1]厂站实体!$C264)</f>
        <v/>
      </c>
      <c r="E264" s="9" t="str">
        <f>IF([1]厂站实体!$M264="","",[1]厂站实体!$M264)</f>
        <v/>
      </c>
      <c r="F264" s="9" t="str">
        <f>IF([1]厂站实体!$D264="","",[1]厂站实体!$D264)</f>
        <v/>
      </c>
      <c r="G264" s="9" t="str">
        <f>IF([1]厂站实体!$N264="","",[1]厂站实体!$N264)</f>
        <v/>
      </c>
      <c r="H264" s="13" t="str">
        <f t="shared" si="4"/>
        <v/>
      </c>
    </row>
    <row r="265" spans="1:8" x14ac:dyDescent="0.15">
      <c r="A265" s="9" t="str">
        <f>IF([1]厂站实体!$A265="","",[1]厂站实体!$A265)</f>
        <v/>
      </c>
      <c r="B265" s="9" t="str">
        <f>IF([1]厂站实体!$E265="","",[1]厂站实体!$E265)</f>
        <v/>
      </c>
      <c r="C265" s="9" t="str">
        <f>IF([1]厂站实体!$Q265="","",[1]厂站实体!$Q265)</f>
        <v/>
      </c>
      <c r="D265" s="9" t="str">
        <f>IF([1]厂站实体!$C265="","",[1]厂站实体!$C265)</f>
        <v/>
      </c>
      <c r="E265" s="9" t="str">
        <f>IF([1]厂站实体!$M265="","",[1]厂站实体!$M265)</f>
        <v/>
      </c>
      <c r="F265" s="9" t="str">
        <f>IF([1]厂站实体!$D265="","",[1]厂站实体!$D265)</f>
        <v/>
      </c>
      <c r="G265" s="9" t="str">
        <f>IF([1]厂站实体!$N265="","",[1]厂站实体!$N265)</f>
        <v/>
      </c>
      <c r="H265" s="13" t="str">
        <f t="shared" si="4"/>
        <v/>
      </c>
    </row>
    <row r="266" spans="1:8" x14ac:dyDescent="0.15">
      <c r="A266" s="9" t="str">
        <f>IF([1]厂站实体!$A266="","",[1]厂站实体!$A266)</f>
        <v/>
      </c>
      <c r="B266" s="9" t="str">
        <f>IF([1]厂站实体!$E266="","",[1]厂站实体!$E266)</f>
        <v/>
      </c>
      <c r="C266" s="9" t="str">
        <f>IF([1]厂站实体!$Q266="","",[1]厂站实体!$Q266)</f>
        <v/>
      </c>
      <c r="D266" s="9" t="str">
        <f>IF([1]厂站实体!$C266="","",[1]厂站实体!$C266)</f>
        <v/>
      </c>
      <c r="E266" s="9" t="str">
        <f>IF([1]厂站实体!$M266="","",[1]厂站实体!$M266)</f>
        <v/>
      </c>
      <c r="F266" s="9" t="str">
        <f>IF([1]厂站实体!$D266="","",[1]厂站实体!$D266)</f>
        <v/>
      </c>
      <c r="G266" s="9" t="str">
        <f>IF([1]厂站实体!$N266="","",[1]厂站实体!$N266)</f>
        <v/>
      </c>
      <c r="H266" s="13" t="str">
        <f t="shared" si="4"/>
        <v/>
      </c>
    </row>
    <row r="267" spans="1:8" x14ac:dyDescent="0.15">
      <c r="A267" s="9" t="str">
        <f>IF([1]厂站实体!$A267="","",[1]厂站实体!$A267)</f>
        <v/>
      </c>
      <c r="B267" s="9" t="str">
        <f>IF([1]厂站实体!$E267="","",[1]厂站实体!$E267)</f>
        <v/>
      </c>
      <c r="C267" s="9" t="str">
        <f>IF([1]厂站实体!$Q267="","",[1]厂站实体!$Q267)</f>
        <v/>
      </c>
      <c r="D267" s="9" t="str">
        <f>IF([1]厂站实体!$C267="","",[1]厂站实体!$C267)</f>
        <v/>
      </c>
      <c r="E267" s="9" t="str">
        <f>IF([1]厂站实体!$M267="","",[1]厂站实体!$M267)</f>
        <v/>
      </c>
      <c r="F267" s="9" t="str">
        <f>IF([1]厂站实体!$D267="","",[1]厂站实体!$D267)</f>
        <v/>
      </c>
      <c r="G267" s="9" t="str">
        <f>IF([1]厂站实体!$N267="","",[1]厂站实体!$N267)</f>
        <v/>
      </c>
      <c r="H267" s="13" t="str">
        <f t="shared" si="4"/>
        <v/>
      </c>
    </row>
    <row r="268" spans="1:8" x14ac:dyDescent="0.15">
      <c r="A268" s="9" t="str">
        <f>IF([1]厂站实体!$A268="","",[1]厂站实体!$A268)</f>
        <v/>
      </c>
      <c r="B268" s="9" t="str">
        <f>IF([1]厂站实体!$E268="","",[1]厂站实体!$E268)</f>
        <v/>
      </c>
      <c r="C268" s="9" t="str">
        <f>IF([1]厂站实体!$Q268="","",[1]厂站实体!$Q268)</f>
        <v/>
      </c>
      <c r="D268" s="9" t="str">
        <f>IF([1]厂站实体!$C268="","",[1]厂站实体!$C268)</f>
        <v/>
      </c>
      <c r="E268" s="9" t="str">
        <f>IF([1]厂站实体!$M268="","",[1]厂站实体!$M268)</f>
        <v/>
      </c>
      <c r="F268" s="9" t="str">
        <f>IF([1]厂站实体!$D268="","",[1]厂站实体!$D268)</f>
        <v/>
      </c>
      <c r="G268" s="9" t="str">
        <f>IF([1]厂站实体!$N268="","",[1]厂站实体!$N268)</f>
        <v/>
      </c>
      <c r="H268" s="13" t="str">
        <f t="shared" si="4"/>
        <v/>
      </c>
    </row>
    <row r="269" spans="1:8" x14ac:dyDescent="0.15">
      <c r="A269" s="9" t="str">
        <f>IF([1]厂站实体!$A269="","",[1]厂站实体!$A269)</f>
        <v/>
      </c>
      <c r="B269" s="9" t="str">
        <f>IF([1]厂站实体!$E269="","",[1]厂站实体!$E269)</f>
        <v/>
      </c>
      <c r="C269" s="9" t="str">
        <f>IF([1]厂站实体!$Q269="","",[1]厂站实体!$Q269)</f>
        <v/>
      </c>
      <c r="D269" s="9" t="str">
        <f>IF([1]厂站实体!$C269="","",[1]厂站实体!$C269)</f>
        <v/>
      </c>
      <c r="E269" s="9" t="str">
        <f>IF([1]厂站实体!$M269="","",[1]厂站实体!$M269)</f>
        <v/>
      </c>
      <c r="F269" s="9" t="str">
        <f>IF([1]厂站实体!$D269="","",[1]厂站实体!$D269)</f>
        <v/>
      </c>
      <c r="G269" s="9" t="str">
        <f>IF([1]厂站实体!$N269="","",[1]厂站实体!$N269)</f>
        <v/>
      </c>
      <c r="H269" s="13" t="str">
        <f t="shared" si="4"/>
        <v/>
      </c>
    </row>
    <row r="270" spans="1:8" x14ac:dyDescent="0.15">
      <c r="A270" s="9" t="str">
        <f>IF([1]厂站实体!$A270="","",[1]厂站实体!$A270)</f>
        <v/>
      </c>
      <c r="B270" s="9" t="str">
        <f>IF([1]厂站实体!$E270="","",[1]厂站实体!$E270)</f>
        <v/>
      </c>
      <c r="C270" s="9" t="str">
        <f>IF([1]厂站实体!$Q270="","",[1]厂站实体!$Q270)</f>
        <v/>
      </c>
      <c r="D270" s="9" t="str">
        <f>IF([1]厂站实体!$C270="","",[1]厂站实体!$C270)</f>
        <v/>
      </c>
      <c r="E270" s="9" t="str">
        <f>IF([1]厂站实体!$M270="","",[1]厂站实体!$M270)</f>
        <v/>
      </c>
      <c r="F270" s="9" t="str">
        <f>IF([1]厂站实体!$D270="","",[1]厂站实体!$D270)</f>
        <v/>
      </c>
      <c r="G270" s="9" t="str">
        <f>IF([1]厂站实体!$N270="","",[1]厂站实体!$N270)</f>
        <v/>
      </c>
      <c r="H270" s="13" t="str">
        <f t="shared" si="4"/>
        <v/>
      </c>
    </row>
    <row r="271" spans="1:8" x14ac:dyDescent="0.15">
      <c r="A271" s="9" t="str">
        <f>IF([1]厂站实体!$A271="","",[1]厂站实体!$A271)</f>
        <v/>
      </c>
      <c r="B271" s="9" t="str">
        <f>IF([1]厂站实体!$E271="","",[1]厂站实体!$E271)</f>
        <v/>
      </c>
      <c r="C271" s="9" t="str">
        <f>IF([1]厂站实体!$Q271="","",[1]厂站实体!$Q271)</f>
        <v/>
      </c>
      <c r="D271" s="9" t="str">
        <f>IF([1]厂站实体!$C271="","",[1]厂站实体!$C271)</f>
        <v/>
      </c>
      <c r="E271" s="9" t="str">
        <f>IF([1]厂站实体!$M271="","",[1]厂站实体!$M271)</f>
        <v/>
      </c>
      <c r="F271" s="9" t="str">
        <f>IF([1]厂站实体!$D271="","",[1]厂站实体!$D271)</f>
        <v/>
      </c>
      <c r="G271" s="9" t="str">
        <f>IF([1]厂站实体!$N271="","",[1]厂站实体!$N271)</f>
        <v/>
      </c>
      <c r="H271" s="13" t="str">
        <f t="shared" si="4"/>
        <v/>
      </c>
    </row>
    <row r="272" spans="1:8" x14ac:dyDescent="0.15">
      <c r="A272" s="9" t="str">
        <f>IF([1]厂站实体!$A272="","",[1]厂站实体!$A272)</f>
        <v/>
      </c>
      <c r="B272" s="9" t="str">
        <f>IF([1]厂站实体!$E272="","",[1]厂站实体!$E272)</f>
        <v/>
      </c>
      <c r="C272" s="9" t="str">
        <f>IF([1]厂站实体!$Q272="","",[1]厂站实体!$Q272)</f>
        <v/>
      </c>
      <c r="D272" s="9" t="str">
        <f>IF([1]厂站实体!$C272="","",[1]厂站实体!$C272)</f>
        <v/>
      </c>
      <c r="E272" s="9" t="str">
        <f>IF([1]厂站实体!$M272="","",[1]厂站实体!$M272)</f>
        <v/>
      </c>
      <c r="F272" s="9" t="str">
        <f>IF([1]厂站实体!$D272="","",[1]厂站实体!$D272)</f>
        <v/>
      </c>
      <c r="G272" s="9" t="str">
        <f>IF([1]厂站实体!$N272="","",[1]厂站实体!$N272)</f>
        <v/>
      </c>
      <c r="H272" s="13" t="str">
        <f t="shared" si="4"/>
        <v/>
      </c>
    </row>
    <row r="273" spans="1:8" x14ac:dyDescent="0.15">
      <c r="A273" s="9" t="str">
        <f>IF([1]厂站实体!$A273="","",[1]厂站实体!$A273)</f>
        <v/>
      </c>
      <c r="B273" s="9" t="str">
        <f>IF([1]厂站实体!$E273="","",[1]厂站实体!$E273)</f>
        <v/>
      </c>
      <c r="C273" s="9" t="str">
        <f>IF([1]厂站实体!$Q273="","",[1]厂站实体!$Q273)</f>
        <v/>
      </c>
      <c r="D273" s="9" t="str">
        <f>IF([1]厂站实体!$C273="","",[1]厂站实体!$C273)</f>
        <v/>
      </c>
      <c r="E273" s="9" t="str">
        <f>IF([1]厂站实体!$M273="","",[1]厂站实体!$M273)</f>
        <v/>
      </c>
      <c r="F273" s="9" t="str">
        <f>IF([1]厂站实体!$D273="","",[1]厂站实体!$D273)</f>
        <v/>
      </c>
      <c r="G273" s="9" t="str">
        <f>IF([1]厂站实体!$N273="","",[1]厂站实体!$N273)</f>
        <v/>
      </c>
      <c r="H273" s="13" t="str">
        <f t="shared" si="4"/>
        <v/>
      </c>
    </row>
    <row r="274" spans="1:8" x14ac:dyDescent="0.15">
      <c r="A274" s="9" t="str">
        <f>IF([1]厂站实体!$A274="","",[1]厂站实体!$A274)</f>
        <v/>
      </c>
      <c r="B274" s="9" t="str">
        <f>IF([1]厂站实体!$E274="","",[1]厂站实体!$E274)</f>
        <v/>
      </c>
      <c r="C274" s="9" t="str">
        <f>IF([1]厂站实体!$Q274="","",[1]厂站实体!$Q274)</f>
        <v/>
      </c>
      <c r="D274" s="9" t="str">
        <f>IF([1]厂站实体!$C274="","",[1]厂站实体!$C274)</f>
        <v/>
      </c>
      <c r="E274" s="9" t="str">
        <f>IF([1]厂站实体!$M274="","",[1]厂站实体!$M274)</f>
        <v/>
      </c>
      <c r="F274" s="9" t="str">
        <f>IF([1]厂站实体!$D274="","",[1]厂站实体!$D274)</f>
        <v/>
      </c>
      <c r="G274" s="9" t="str">
        <f>IF([1]厂站实体!$N274="","",[1]厂站实体!$N274)</f>
        <v/>
      </c>
      <c r="H274" s="13" t="str">
        <f t="shared" si="4"/>
        <v/>
      </c>
    </row>
    <row r="275" spans="1:8" x14ac:dyDescent="0.15">
      <c r="A275" s="9" t="str">
        <f>IF([1]厂站实体!$A275="","",[1]厂站实体!$A275)</f>
        <v/>
      </c>
      <c r="B275" s="9" t="str">
        <f>IF([1]厂站实体!$E275="","",[1]厂站实体!$E275)</f>
        <v/>
      </c>
      <c r="C275" s="9" t="str">
        <f>IF([1]厂站实体!$Q275="","",[1]厂站实体!$Q275)</f>
        <v/>
      </c>
      <c r="D275" s="9" t="str">
        <f>IF([1]厂站实体!$C275="","",[1]厂站实体!$C275)</f>
        <v/>
      </c>
      <c r="E275" s="9" t="str">
        <f>IF([1]厂站实体!$M275="","",[1]厂站实体!$M275)</f>
        <v/>
      </c>
      <c r="F275" s="9" t="str">
        <f>IF([1]厂站实体!$D275="","",[1]厂站实体!$D275)</f>
        <v/>
      </c>
      <c r="G275" s="9" t="str">
        <f>IF([1]厂站实体!$N275="","",[1]厂站实体!$N275)</f>
        <v/>
      </c>
      <c r="H275" s="13" t="str">
        <f t="shared" si="4"/>
        <v/>
      </c>
    </row>
    <row r="276" spans="1:8" x14ac:dyDescent="0.15">
      <c r="A276" s="9" t="str">
        <f>IF([1]厂站实体!$A276="","",[1]厂站实体!$A276)</f>
        <v/>
      </c>
      <c r="B276" s="9" t="str">
        <f>IF([1]厂站实体!$E276="","",[1]厂站实体!$E276)</f>
        <v/>
      </c>
      <c r="C276" s="9" t="str">
        <f>IF([1]厂站实体!$Q276="","",[1]厂站实体!$Q276)</f>
        <v/>
      </c>
      <c r="D276" s="9" t="str">
        <f>IF([1]厂站实体!$C276="","",[1]厂站实体!$C276)</f>
        <v/>
      </c>
      <c r="E276" s="9" t="str">
        <f>IF([1]厂站实体!$M276="","",[1]厂站实体!$M276)</f>
        <v/>
      </c>
      <c r="F276" s="9" t="str">
        <f>IF([1]厂站实体!$D276="","",[1]厂站实体!$D276)</f>
        <v/>
      </c>
      <c r="G276" s="9" t="str">
        <f>IF([1]厂站实体!$N276="","",[1]厂站实体!$N276)</f>
        <v/>
      </c>
      <c r="H276" s="13" t="str">
        <f t="shared" si="4"/>
        <v/>
      </c>
    </row>
    <row r="277" spans="1:8" x14ac:dyDescent="0.15">
      <c r="A277" s="9" t="str">
        <f>IF([1]厂站实体!$A277="","",[1]厂站实体!$A277)</f>
        <v/>
      </c>
      <c r="B277" s="9" t="str">
        <f>IF([1]厂站实体!$E277="","",[1]厂站实体!$E277)</f>
        <v/>
      </c>
      <c r="C277" s="9" t="str">
        <f>IF([1]厂站实体!$Q277="","",[1]厂站实体!$Q277)</f>
        <v/>
      </c>
      <c r="D277" s="9" t="str">
        <f>IF([1]厂站实体!$C277="","",[1]厂站实体!$C277)</f>
        <v/>
      </c>
      <c r="E277" s="9" t="str">
        <f>IF([1]厂站实体!$M277="","",[1]厂站实体!$M277)</f>
        <v/>
      </c>
      <c r="F277" s="9" t="str">
        <f>IF([1]厂站实体!$D277="","",[1]厂站实体!$D277)</f>
        <v/>
      </c>
      <c r="G277" s="9" t="str">
        <f>IF([1]厂站实体!$N277="","",[1]厂站实体!$N277)</f>
        <v/>
      </c>
      <c r="H277" s="13" t="str">
        <f t="shared" si="4"/>
        <v/>
      </c>
    </row>
    <row r="278" spans="1:8" x14ac:dyDescent="0.15">
      <c r="A278" s="9" t="str">
        <f>IF([1]厂站实体!$A278="","",[1]厂站实体!$A278)</f>
        <v/>
      </c>
      <c r="B278" s="9" t="str">
        <f>IF([1]厂站实体!$E278="","",[1]厂站实体!$E278)</f>
        <v/>
      </c>
      <c r="C278" s="9" t="str">
        <f>IF([1]厂站实体!$Q278="","",[1]厂站实体!$Q278)</f>
        <v/>
      </c>
      <c r="D278" s="9" t="str">
        <f>IF([1]厂站实体!$C278="","",[1]厂站实体!$C278)</f>
        <v/>
      </c>
      <c r="E278" s="9" t="str">
        <f>IF([1]厂站实体!$M278="","",[1]厂站实体!$M278)</f>
        <v/>
      </c>
      <c r="F278" s="9" t="str">
        <f>IF([1]厂站实体!$D278="","",[1]厂站实体!$D278)</f>
        <v/>
      </c>
      <c r="G278" s="9" t="str">
        <f>IF([1]厂站实体!$N278="","",[1]厂站实体!$N278)</f>
        <v/>
      </c>
      <c r="H278" s="13" t="str">
        <f t="shared" si="4"/>
        <v/>
      </c>
    </row>
    <row r="279" spans="1:8" x14ac:dyDescent="0.15">
      <c r="A279" s="9" t="str">
        <f>IF([1]厂站实体!$A279="","",[1]厂站实体!$A279)</f>
        <v/>
      </c>
      <c r="B279" s="9" t="str">
        <f>IF([1]厂站实体!$E279="","",[1]厂站实体!$E279)</f>
        <v/>
      </c>
      <c r="C279" s="9" t="str">
        <f>IF([1]厂站实体!$Q279="","",[1]厂站实体!$Q279)</f>
        <v/>
      </c>
      <c r="D279" s="9" t="str">
        <f>IF([1]厂站实体!$C279="","",[1]厂站实体!$C279)</f>
        <v/>
      </c>
      <c r="E279" s="9" t="str">
        <f>IF([1]厂站实体!$M279="","",[1]厂站实体!$M279)</f>
        <v/>
      </c>
      <c r="F279" s="9" t="str">
        <f>IF([1]厂站实体!$D279="","",[1]厂站实体!$D279)</f>
        <v/>
      </c>
      <c r="G279" s="9" t="str">
        <f>IF([1]厂站实体!$N279="","",[1]厂站实体!$N279)</f>
        <v/>
      </c>
      <c r="H279" s="13" t="str">
        <f t="shared" si="4"/>
        <v/>
      </c>
    </row>
    <row r="280" spans="1:8" x14ac:dyDescent="0.15">
      <c r="A280" s="9" t="str">
        <f>IF([1]厂站实体!$A280="","",[1]厂站实体!$A280)</f>
        <v/>
      </c>
      <c r="B280" s="9" t="str">
        <f>IF([1]厂站实体!$E280="","",[1]厂站实体!$E280)</f>
        <v/>
      </c>
      <c r="C280" s="9" t="str">
        <f>IF([1]厂站实体!$Q280="","",[1]厂站实体!$Q280)</f>
        <v/>
      </c>
      <c r="D280" s="9" t="str">
        <f>IF([1]厂站实体!$C280="","",[1]厂站实体!$C280)</f>
        <v/>
      </c>
      <c r="E280" s="9" t="str">
        <f>IF([1]厂站实体!$M280="","",[1]厂站实体!$M280)</f>
        <v/>
      </c>
      <c r="F280" s="9" t="str">
        <f>IF([1]厂站实体!$D280="","",[1]厂站实体!$D280)</f>
        <v/>
      </c>
      <c r="G280" s="9" t="str">
        <f>IF([1]厂站实体!$N280="","",[1]厂站实体!$N280)</f>
        <v/>
      </c>
      <c r="H280" s="13" t="str">
        <f t="shared" si="4"/>
        <v/>
      </c>
    </row>
    <row r="281" spans="1:8" x14ac:dyDescent="0.15">
      <c r="A281" s="9" t="str">
        <f>IF([1]厂站实体!$A281="","",[1]厂站实体!$A281)</f>
        <v/>
      </c>
      <c r="B281" s="9" t="str">
        <f>IF([1]厂站实体!$E281="","",[1]厂站实体!$E281)</f>
        <v/>
      </c>
      <c r="C281" s="9" t="str">
        <f>IF([1]厂站实体!$Q281="","",[1]厂站实体!$Q281)</f>
        <v/>
      </c>
      <c r="D281" s="9" t="str">
        <f>IF([1]厂站实体!$C281="","",[1]厂站实体!$C281)</f>
        <v/>
      </c>
      <c r="E281" s="9" t="str">
        <f>IF([1]厂站实体!$M281="","",[1]厂站实体!$M281)</f>
        <v/>
      </c>
      <c r="F281" s="9" t="str">
        <f>IF([1]厂站实体!$D281="","",[1]厂站实体!$D281)</f>
        <v/>
      </c>
      <c r="G281" s="9" t="str">
        <f>IF([1]厂站实体!$N281="","",[1]厂站实体!$N281)</f>
        <v/>
      </c>
      <c r="H281" s="13" t="str">
        <f t="shared" si="4"/>
        <v/>
      </c>
    </row>
    <row r="282" spans="1:8" x14ac:dyDescent="0.15">
      <c r="A282" s="9" t="str">
        <f>IF([1]厂站实体!$A282="","",[1]厂站实体!$A282)</f>
        <v/>
      </c>
      <c r="B282" s="9" t="str">
        <f>IF([1]厂站实体!$E282="","",[1]厂站实体!$E282)</f>
        <v/>
      </c>
      <c r="C282" s="9" t="str">
        <f>IF([1]厂站实体!$Q282="","",[1]厂站实体!$Q282)</f>
        <v/>
      </c>
      <c r="D282" s="9" t="str">
        <f>IF([1]厂站实体!$C282="","",[1]厂站实体!$C282)</f>
        <v/>
      </c>
      <c r="E282" s="9" t="str">
        <f>IF([1]厂站实体!$M282="","",[1]厂站实体!$M282)</f>
        <v/>
      </c>
      <c r="F282" s="9" t="str">
        <f>IF([1]厂站实体!$D282="","",[1]厂站实体!$D282)</f>
        <v/>
      </c>
      <c r="G282" s="9" t="str">
        <f>IF([1]厂站实体!$N282="","",[1]厂站实体!$N282)</f>
        <v/>
      </c>
      <c r="H282" s="13" t="str">
        <f t="shared" si="4"/>
        <v/>
      </c>
    </row>
    <row r="283" spans="1:8" x14ac:dyDescent="0.15">
      <c r="A283" s="9" t="str">
        <f>IF([1]厂站实体!$A283="","",[1]厂站实体!$A283)</f>
        <v/>
      </c>
      <c r="B283" s="9" t="str">
        <f>IF([1]厂站实体!$E283="","",[1]厂站实体!$E283)</f>
        <v/>
      </c>
      <c r="C283" s="9" t="str">
        <f>IF([1]厂站实体!$Q283="","",[1]厂站实体!$Q283)</f>
        <v/>
      </c>
      <c r="D283" s="9" t="str">
        <f>IF([1]厂站实体!$C283="","",[1]厂站实体!$C283)</f>
        <v/>
      </c>
      <c r="E283" s="9" t="str">
        <f>IF([1]厂站实体!$M283="","",[1]厂站实体!$M283)</f>
        <v/>
      </c>
      <c r="F283" s="9" t="str">
        <f>IF([1]厂站实体!$D283="","",[1]厂站实体!$D283)</f>
        <v/>
      </c>
      <c r="G283" s="9" t="str">
        <f>IF([1]厂站实体!$N283="","",[1]厂站实体!$N283)</f>
        <v/>
      </c>
      <c r="H283" s="13" t="str">
        <f t="shared" si="4"/>
        <v/>
      </c>
    </row>
    <row r="284" spans="1:8" x14ac:dyDescent="0.15">
      <c r="A284" s="9" t="str">
        <f>IF([1]厂站实体!$A284="","",[1]厂站实体!$A284)</f>
        <v/>
      </c>
      <c r="B284" s="9" t="str">
        <f>IF([1]厂站实体!$E284="","",[1]厂站实体!$E284)</f>
        <v/>
      </c>
      <c r="C284" s="9" t="str">
        <f>IF([1]厂站实体!$Q284="","",[1]厂站实体!$Q284)</f>
        <v/>
      </c>
      <c r="D284" s="9" t="str">
        <f>IF([1]厂站实体!$C284="","",[1]厂站实体!$C284)</f>
        <v/>
      </c>
      <c r="E284" s="9" t="str">
        <f>IF([1]厂站实体!$M284="","",[1]厂站实体!$M284)</f>
        <v/>
      </c>
      <c r="F284" s="9" t="str">
        <f>IF([1]厂站实体!$D284="","",[1]厂站实体!$D284)</f>
        <v/>
      </c>
      <c r="G284" s="9" t="str">
        <f>IF([1]厂站实体!$N284="","",[1]厂站实体!$N284)</f>
        <v/>
      </c>
      <c r="H284" s="13" t="str">
        <f t="shared" si="4"/>
        <v/>
      </c>
    </row>
    <row r="285" spans="1:8" x14ac:dyDescent="0.15">
      <c r="A285" s="9" t="str">
        <f>IF([1]厂站实体!$A285="","",[1]厂站实体!$A285)</f>
        <v/>
      </c>
      <c r="B285" s="9" t="str">
        <f>IF([1]厂站实体!$E285="","",[1]厂站实体!$E285)</f>
        <v/>
      </c>
      <c r="C285" s="9" t="str">
        <f>IF([1]厂站实体!$Q285="","",[1]厂站实体!$Q285)</f>
        <v/>
      </c>
      <c r="D285" s="9" t="str">
        <f>IF([1]厂站实体!$C285="","",[1]厂站实体!$C285)</f>
        <v/>
      </c>
      <c r="E285" s="9" t="str">
        <f>IF([1]厂站实体!$M285="","",[1]厂站实体!$M285)</f>
        <v/>
      </c>
      <c r="F285" s="9" t="str">
        <f>IF([1]厂站实体!$D285="","",[1]厂站实体!$D285)</f>
        <v/>
      </c>
      <c r="G285" s="9" t="str">
        <f>IF([1]厂站实体!$N285="","",[1]厂站实体!$N285)</f>
        <v/>
      </c>
      <c r="H285" s="13" t="str">
        <f t="shared" si="4"/>
        <v/>
      </c>
    </row>
    <row r="286" spans="1:8" x14ac:dyDescent="0.15">
      <c r="A286" s="9" t="str">
        <f>IF([1]厂站实体!$A286="","",[1]厂站实体!$A286)</f>
        <v/>
      </c>
      <c r="B286" s="9" t="str">
        <f>IF([1]厂站实体!$E286="","",[1]厂站实体!$E286)</f>
        <v/>
      </c>
      <c r="C286" s="9" t="str">
        <f>IF([1]厂站实体!$Q286="","",[1]厂站实体!$Q286)</f>
        <v/>
      </c>
      <c r="D286" s="9" t="str">
        <f>IF([1]厂站实体!$C286="","",[1]厂站实体!$C286)</f>
        <v/>
      </c>
      <c r="E286" s="9" t="str">
        <f>IF([1]厂站实体!$M286="","",[1]厂站实体!$M286)</f>
        <v/>
      </c>
      <c r="F286" s="9" t="str">
        <f>IF([1]厂站实体!$D286="","",[1]厂站实体!$D286)</f>
        <v/>
      </c>
      <c r="G286" s="9" t="str">
        <f>IF([1]厂站实体!$N286="","",[1]厂站实体!$N286)</f>
        <v/>
      </c>
      <c r="H286" s="13" t="str">
        <f t="shared" si="4"/>
        <v/>
      </c>
    </row>
    <row r="287" spans="1:8" x14ac:dyDescent="0.15">
      <c r="A287" s="9" t="str">
        <f>IF([1]厂站实体!$A287="","",[1]厂站实体!$A287)</f>
        <v/>
      </c>
      <c r="B287" s="9" t="str">
        <f>IF([1]厂站实体!$E287="","",[1]厂站实体!$E287)</f>
        <v/>
      </c>
      <c r="C287" s="9" t="str">
        <f>IF([1]厂站实体!$Q287="","",[1]厂站实体!$Q287)</f>
        <v/>
      </c>
      <c r="D287" s="9" t="str">
        <f>IF([1]厂站实体!$C287="","",[1]厂站实体!$C287)</f>
        <v/>
      </c>
      <c r="E287" s="9" t="str">
        <f>IF([1]厂站实体!$M287="","",[1]厂站实体!$M287)</f>
        <v/>
      </c>
      <c r="F287" s="9" t="str">
        <f>IF([1]厂站实体!$D287="","",[1]厂站实体!$D287)</f>
        <v/>
      </c>
      <c r="G287" s="9" t="str">
        <f>IF([1]厂站实体!$N287="","",[1]厂站实体!$N287)</f>
        <v/>
      </c>
      <c r="H287" s="13" t="str">
        <f t="shared" si="4"/>
        <v/>
      </c>
    </row>
    <row r="288" spans="1:8" x14ac:dyDescent="0.15">
      <c r="A288" s="9" t="str">
        <f>IF([1]厂站实体!$A288="","",[1]厂站实体!$A288)</f>
        <v/>
      </c>
      <c r="B288" s="9" t="str">
        <f>IF([1]厂站实体!$E288="","",[1]厂站实体!$E288)</f>
        <v/>
      </c>
      <c r="C288" s="9" t="str">
        <f>IF([1]厂站实体!$Q288="","",[1]厂站实体!$Q288)</f>
        <v/>
      </c>
      <c r="D288" s="9" t="str">
        <f>IF([1]厂站实体!$C288="","",[1]厂站实体!$C288)</f>
        <v/>
      </c>
      <c r="E288" s="9" t="str">
        <f>IF([1]厂站实体!$M288="","",[1]厂站实体!$M288)</f>
        <v/>
      </c>
      <c r="F288" s="9" t="str">
        <f>IF([1]厂站实体!$D288="","",[1]厂站实体!$D288)</f>
        <v/>
      </c>
      <c r="G288" s="9" t="str">
        <f>IF([1]厂站实体!$N288="","",[1]厂站实体!$N288)</f>
        <v/>
      </c>
      <c r="H288" s="13" t="str">
        <f t="shared" si="4"/>
        <v/>
      </c>
    </row>
    <row r="289" spans="1:8" x14ac:dyDescent="0.15">
      <c r="A289" s="9" t="str">
        <f>IF([1]厂站实体!$A289="","",[1]厂站实体!$A289)</f>
        <v/>
      </c>
      <c r="B289" s="9" t="str">
        <f>IF([1]厂站实体!$E289="","",[1]厂站实体!$E289)</f>
        <v/>
      </c>
      <c r="C289" s="9" t="str">
        <f>IF([1]厂站实体!$Q289="","",[1]厂站实体!$Q289)</f>
        <v/>
      </c>
      <c r="D289" s="9" t="str">
        <f>IF([1]厂站实体!$C289="","",[1]厂站实体!$C289)</f>
        <v/>
      </c>
      <c r="E289" s="9" t="str">
        <f>IF([1]厂站实体!$M289="","",[1]厂站实体!$M289)</f>
        <v/>
      </c>
      <c r="F289" s="9" t="str">
        <f>IF([1]厂站实体!$D289="","",[1]厂站实体!$D289)</f>
        <v/>
      </c>
      <c r="G289" s="9" t="str">
        <f>IF([1]厂站实体!$N289="","",[1]厂站实体!$N289)</f>
        <v/>
      </c>
      <c r="H289" s="13" t="str">
        <f t="shared" si="4"/>
        <v/>
      </c>
    </row>
    <row r="290" spans="1:8" x14ac:dyDescent="0.15">
      <c r="A290" s="9" t="str">
        <f>IF([1]厂站实体!$A290="","",[1]厂站实体!$A290)</f>
        <v/>
      </c>
      <c r="B290" s="9" t="str">
        <f>IF([1]厂站实体!$E290="","",[1]厂站实体!$E290)</f>
        <v/>
      </c>
      <c r="C290" s="9" t="str">
        <f>IF([1]厂站实体!$Q290="","",[1]厂站实体!$Q290)</f>
        <v/>
      </c>
      <c r="D290" s="9" t="str">
        <f>IF([1]厂站实体!$C290="","",[1]厂站实体!$C290)</f>
        <v/>
      </c>
      <c r="E290" s="9" t="str">
        <f>IF([1]厂站实体!$M290="","",[1]厂站实体!$M290)</f>
        <v/>
      </c>
      <c r="F290" s="9" t="str">
        <f>IF([1]厂站实体!$D290="","",[1]厂站实体!$D290)</f>
        <v/>
      </c>
      <c r="G290" s="9" t="str">
        <f>IF([1]厂站实体!$N290="","",[1]厂站实体!$N290)</f>
        <v/>
      </c>
      <c r="H290" s="13" t="str">
        <f t="shared" si="4"/>
        <v/>
      </c>
    </row>
    <row r="291" spans="1:8" x14ac:dyDescent="0.15">
      <c r="A291" s="9" t="str">
        <f>IF([1]厂站实体!$A291="","",[1]厂站实体!$A291)</f>
        <v/>
      </c>
      <c r="B291" s="9" t="str">
        <f>IF([1]厂站实体!$E291="","",[1]厂站实体!$E291)</f>
        <v/>
      </c>
      <c r="C291" s="9" t="str">
        <f>IF([1]厂站实体!$Q291="","",[1]厂站实体!$Q291)</f>
        <v/>
      </c>
      <c r="D291" s="9" t="str">
        <f>IF([1]厂站实体!$C291="","",[1]厂站实体!$C291)</f>
        <v/>
      </c>
      <c r="E291" s="9" t="str">
        <f>IF([1]厂站实体!$M291="","",[1]厂站实体!$M291)</f>
        <v/>
      </c>
      <c r="F291" s="9" t="str">
        <f>IF([1]厂站实体!$D291="","",[1]厂站实体!$D291)</f>
        <v/>
      </c>
      <c r="G291" s="9" t="str">
        <f>IF([1]厂站实体!$N291="","",[1]厂站实体!$N291)</f>
        <v/>
      </c>
      <c r="H291" s="13" t="str">
        <f t="shared" si="4"/>
        <v/>
      </c>
    </row>
    <row r="292" spans="1:8" x14ac:dyDescent="0.15">
      <c r="A292" s="9" t="str">
        <f>IF([1]厂站实体!$A292="","",[1]厂站实体!$A292)</f>
        <v/>
      </c>
      <c r="B292" s="9" t="str">
        <f>IF([1]厂站实体!$E292="","",[1]厂站实体!$E292)</f>
        <v/>
      </c>
      <c r="C292" s="9" t="str">
        <f>IF([1]厂站实体!$Q292="","",[1]厂站实体!$Q292)</f>
        <v/>
      </c>
      <c r="D292" s="9" t="str">
        <f>IF([1]厂站实体!$C292="","",[1]厂站实体!$C292)</f>
        <v/>
      </c>
      <c r="E292" s="9" t="str">
        <f>IF([1]厂站实体!$M292="","",[1]厂站实体!$M292)</f>
        <v/>
      </c>
      <c r="F292" s="9" t="str">
        <f>IF([1]厂站实体!$D292="","",[1]厂站实体!$D292)</f>
        <v/>
      </c>
      <c r="G292" s="9" t="str">
        <f>IF([1]厂站实体!$N292="","",[1]厂站实体!$N292)</f>
        <v/>
      </c>
      <c r="H292" s="13" t="str">
        <f t="shared" si="4"/>
        <v/>
      </c>
    </row>
    <row r="293" spans="1:8" x14ac:dyDescent="0.15">
      <c r="A293" s="9" t="str">
        <f>IF([1]厂站实体!$A293="","",[1]厂站实体!$A293)</f>
        <v/>
      </c>
      <c r="B293" s="9" t="str">
        <f>IF([1]厂站实体!$E293="","",[1]厂站实体!$E293)</f>
        <v/>
      </c>
      <c r="C293" s="9" t="str">
        <f>IF([1]厂站实体!$Q293="","",[1]厂站实体!$Q293)</f>
        <v/>
      </c>
      <c r="D293" s="9" t="str">
        <f>IF([1]厂站实体!$C293="","",[1]厂站实体!$C293)</f>
        <v/>
      </c>
      <c r="E293" s="9" t="str">
        <f>IF([1]厂站实体!$M293="","",[1]厂站实体!$M293)</f>
        <v/>
      </c>
      <c r="F293" s="9" t="str">
        <f>IF([1]厂站实体!$D293="","",[1]厂站实体!$D293)</f>
        <v/>
      </c>
      <c r="G293" s="9" t="str">
        <f>IF([1]厂站实体!$N293="","",[1]厂站实体!$N293)</f>
        <v/>
      </c>
      <c r="H293" s="13" t="str">
        <f t="shared" si="4"/>
        <v/>
      </c>
    </row>
    <row r="294" spans="1:8" x14ac:dyDescent="0.15">
      <c r="A294" s="9" t="str">
        <f>IF([1]厂站实体!$A294="","",[1]厂站实体!$A294)</f>
        <v/>
      </c>
      <c r="B294" s="9" t="str">
        <f>IF([1]厂站实体!$E294="","",[1]厂站实体!$E294)</f>
        <v/>
      </c>
      <c r="C294" s="9" t="str">
        <f>IF([1]厂站实体!$Q294="","",[1]厂站实体!$Q294)</f>
        <v/>
      </c>
      <c r="D294" s="9" t="str">
        <f>IF([1]厂站实体!$C294="","",[1]厂站实体!$C294)</f>
        <v/>
      </c>
      <c r="E294" s="9" t="str">
        <f>IF([1]厂站实体!$M294="","",[1]厂站实体!$M294)</f>
        <v/>
      </c>
      <c r="F294" s="9" t="str">
        <f>IF([1]厂站实体!$D294="","",[1]厂站实体!$D294)</f>
        <v/>
      </c>
      <c r="G294" s="9" t="str">
        <f>IF([1]厂站实体!$N294="","",[1]厂站实体!$N294)</f>
        <v/>
      </c>
      <c r="H294" s="13" t="str">
        <f t="shared" si="4"/>
        <v/>
      </c>
    </row>
    <row r="295" spans="1:8" x14ac:dyDescent="0.15">
      <c r="A295" s="9" t="str">
        <f>IF([1]厂站实体!$A295="","",[1]厂站实体!$A295)</f>
        <v/>
      </c>
      <c r="B295" s="9" t="str">
        <f>IF([1]厂站实体!$E295="","",[1]厂站实体!$E295)</f>
        <v/>
      </c>
      <c r="C295" s="9" t="str">
        <f>IF([1]厂站实体!$Q295="","",[1]厂站实体!$Q295)</f>
        <v/>
      </c>
      <c r="D295" s="9" t="str">
        <f>IF([1]厂站实体!$C295="","",[1]厂站实体!$C295)</f>
        <v/>
      </c>
      <c r="E295" s="9" t="str">
        <f>IF([1]厂站实体!$M295="","",[1]厂站实体!$M295)</f>
        <v/>
      </c>
      <c r="F295" s="9" t="str">
        <f>IF([1]厂站实体!$D295="","",[1]厂站实体!$D295)</f>
        <v/>
      </c>
      <c r="G295" s="9" t="str">
        <f>IF([1]厂站实体!$N295="","",[1]厂站实体!$N295)</f>
        <v/>
      </c>
      <c r="H295" s="13" t="str">
        <f t="shared" si="4"/>
        <v/>
      </c>
    </row>
    <row r="296" spans="1:8" x14ac:dyDescent="0.15">
      <c r="A296" s="9" t="str">
        <f>IF([1]厂站实体!$A296="","",[1]厂站实体!$A296)</f>
        <v/>
      </c>
      <c r="B296" s="9" t="str">
        <f>IF([1]厂站实体!$E296="","",[1]厂站实体!$E296)</f>
        <v/>
      </c>
      <c r="C296" s="9" t="str">
        <f>IF([1]厂站实体!$Q296="","",[1]厂站实体!$Q296)</f>
        <v/>
      </c>
      <c r="D296" s="9" t="str">
        <f>IF([1]厂站实体!$C296="","",[1]厂站实体!$C296)</f>
        <v/>
      </c>
      <c r="E296" s="9" t="str">
        <f>IF([1]厂站实体!$M296="","",[1]厂站实体!$M296)</f>
        <v/>
      </c>
      <c r="F296" s="9" t="str">
        <f>IF([1]厂站实体!$D296="","",[1]厂站实体!$D296)</f>
        <v/>
      </c>
      <c r="G296" s="9" t="str">
        <f>IF([1]厂站实体!$N296="","",[1]厂站实体!$N296)</f>
        <v/>
      </c>
      <c r="H296" s="13" t="str">
        <f t="shared" si="4"/>
        <v/>
      </c>
    </row>
    <row r="297" spans="1:8" x14ac:dyDescent="0.15">
      <c r="A297" s="9" t="str">
        <f>IF([1]厂站实体!$A297="","",[1]厂站实体!$A297)</f>
        <v/>
      </c>
      <c r="B297" s="9" t="str">
        <f>IF([1]厂站实体!$E297="","",[1]厂站实体!$E297)</f>
        <v/>
      </c>
      <c r="C297" s="9" t="str">
        <f>IF([1]厂站实体!$Q297="","",[1]厂站实体!$Q297)</f>
        <v/>
      </c>
      <c r="D297" s="9" t="str">
        <f>IF([1]厂站实体!$C297="","",[1]厂站实体!$C297)</f>
        <v/>
      </c>
      <c r="E297" s="9" t="str">
        <f>IF([1]厂站实体!$M297="","",[1]厂站实体!$M297)</f>
        <v/>
      </c>
      <c r="F297" s="9" t="str">
        <f>IF([1]厂站实体!$D297="","",[1]厂站实体!$D297)</f>
        <v/>
      </c>
      <c r="G297" s="9" t="str">
        <f>IF([1]厂站实体!$N297="","",[1]厂站实体!$N297)</f>
        <v/>
      </c>
      <c r="H297" s="13" t="str">
        <f t="shared" si="4"/>
        <v/>
      </c>
    </row>
    <row r="298" spans="1:8" x14ac:dyDescent="0.15">
      <c r="A298" s="9" t="str">
        <f>IF([1]厂站实体!$A298="","",[1]厂站实体!$A298)</f>
        <v/>
      </c>
      <c r="B298" s="9" t="str">
        <f>IF([1]厂站实体!$E298="","",[1]厂站实体!$E298)</f>
        <v/>
      </c>
      <c r="C298" s="9" t="str">
        <f>IF([1]厂站实体!$Q298="","",[1]厂站实体!$Q298)</f>
        <v/>
      </c>
      <c r="D298" s="9" t="str">
        <f>IF([1]厂站实体!$C298="","",[1]厂站实体!$C298)</f>
        <v/>
      </c>
      <c r="E298" s="9" t="str">
        <f>IF([1]厂站实体!$M298="","",[1]厂站实体!$M298)</f>
        <v/>
      </c>
      <c r="F298" s="9" t="str">
        <f>IF([1]厂站实体!$D298="","",[1]厂站实体!$D298)</f>
        <v/>
      </c>
      <c r="G298" s="9" t="str">
        <f>IF([1]厂站实体!$N298="","",[1]厂站实体!$N298)</f>
        <v/>
      </c>
      <c r="H298" s="13" t="str">
        <f t="shared" si="4"/>
        <v/>
      </c>
    </row>
    <row r="299" spans="1:8" x14ac:dyDescent="0.15">
      <c r="A299" s="9" t="str">
        <f>IF([1]厂站实体!$A299="","",[1]厂站实体!$A299)</f>
        <v/>
      </c>
      <c r="B299" s="9" t="str">
        <f>IF([1]厂站实体!$E299="","",[1]厂站实体!$E299)</f>
        <v/>
      </c>
      <c r="C299" s="9" t="str">
        <f>IF([1]厂站实体!$Q299="","",[1]厂站实体!$Q299)</f>
        <v/>
      </c>
      <c r="D299" s="9" t="str">
        <f>IF([1]厂站实体!$C299="","",[1]厂站实体!$C299)</f>
        <v/>
      </c>
      <c r="E299" s="9" t="str">
        <f>IF([1]厂站实体!$M299="","",[1]厂站实体!$M299)</f>
        <v/>
      </c>
      <c r="F299" s="9" t="str">
        <f>IF([1]厂站实体!$D299="","",[1]厂站实体!$D299)</f>
        <v/>
      </c>
      <c r="G299" s="9" t="str">
        <f>IF([1]厂站实体!$N299="","",[1]厂站实体!$N299)</f>
        <v/>
      </c>
      <c r="H299" s="13" t="str">
        <f t="shared" si="4"/>
        <v/>
      </c>
    </row>
    <row r="300" spans="1:8" x14ac:dyDescent="0.15">
      <c r="A300" s="9" t="str">
        <f>IF([1]厂站实体!$A300="","",[1]厂站实体!$A300)</f>
        <v/>
      </c>
      <c r="B300" s="9" t="str">
        <f>IF([1]厂站实体!$E300="","",[1]厂站实体!$E300)</f>
        <v/>
      </c>
      <c r="C300" s="9" t="str">
        <f>IF([1]厂站实体!$Q300="","",[1]厂站实体!$Q300)</f>
        <v/>
      </c>
      <c r="D300" s="9" t="str">
        <f>IF([1]厂站实体!$C300="","",[1]厂站实体!$C300)</f>
        <v/>
      </c>
      <c r="E300" s="9" t="str">
        <f>IF([1]厂站实体!$M300="","",[1]厂站实体!$M300)</f>
        <v/>
      </c>
      <c r="F300" s="9" t="str">
        <f>IF([1]厂站实体!$D300="","",[1]厂站实体!$D300)</f>
        <v/>
      </c>
      <c r="G300" s="9" t="str">
        <f>IF([1]厂站实体!$N300="","",[1]厂站实体!$N300)</f>
        <v/>
      </c>
      <c r="H300" s="13" t="str">
        <f t="shared" si="4"/>
        <v/>
      </c>
    </row>
    <row r="301" spans="1:8" x14ac:dyDescent="0.15">
      <c r="A301" s="9" t="str">
        <f>IF([1]厂站实体!$A301="","",[1]厂站实体!$A301)</f>
        <v/>
      </c>
      <c r="B301" s="9" t="str">
        <f>IF([1]厂站实体!$E301="","",[1]厂站实体!$E301)</f>
        <v/>
      </c>
      <c r="C301" s="9" t="str">
        <f>IF([1]厂站实体!$Q301="","",[1]厂站实体!$Q301)</f>
        <v/>
      </c>
      <c r="D301" s="9" t="str">
        <f>IF([1]厂站实体!$C301="","",[1]厂站实体!$C301)</f>
        <v/>
      </c>
      <c r="E301" s="9" t="str">
        <f>IF([1]厂站实体!$M301="","",[1]厂站实体!$M301)</f>
        <v/>
      </c>
      <c r="F301" s="9" t="str">
        <f>IF([1]厂站实体!$D301="","",[1]厂站实体!$D301)</f>
        <v/>
      </c>
      <c r="G301" s="9" t="str">
        <f>IF([1]厂站实体!$N301="","",[1]厂站实体!$N301)</f>
        <v/>
      </c>
      <c r="H301" s="13" t="str">
        <f t="shared" si="4"/>
        <v/>
      </c>
    </row>
    <row r="302" spans="1:8" x14ac:dyDescent="0.15">
      <c r="A302" s="9" t="str">
        <f>IF([1]厂站实体!$A302="","",[1]厂站实体!$A302)</f>
        <v/>
      </c>
      <c r="B302" s="9" t="str">
        <f>IF([1]厂站实体!$E302="","",[1]厂站实体!$E302)</f>
        <v/>
      </c>
      <c r="C302" s="9" t="str">
        <f>IF([1]厂站实体!$Q302="","",[1]厂站实体!$Q302)</f>
        <v/>
      </c>
      <c r="D302" s="9" t="str">
        <f>IF([1]厂站实体!$C302="","",[1]厂站实体!$C302)</f>
        <v/>
      </c>
      <c r="E302" s="9" t="str">
        <f>IF([1]厂站实体!$M302="","",[1]厂站实体!$M302)</f>
        <v/>
      </c>
      <c r="F302" s="9" t="str">
        <f>IF([1]厂站实体!$D302="","",[1]厂站实体!$D302)</f>
        <v/>
      </c>
      <c r="G302" s="9" t="str">
        <f>IF([1]厂站实体!$N302="","",[1]厂站实体!$N302)</f>
        <v/>
      </c>
      <c r="H302" s="13" t="str">
        <f t="shared" si="4"/>
        <v/>
      </c>
    </row>
    <row r="303" spans="1:8" x14ac:dyDescent="0.15">
      <c r="A303" s="9" t="str">
        <f>IF([1]厂站实体!$A303="","",[1]厂站实体!$A303)</f>
        <v/>
      </c>
      <c r="B303" s="9" t="str">
        <f>IF([1]厂站实体!$E303="","",[1]厂站实体!$E303)</f>
        <v/>
      </c>
      <c r="C303" s="9" t="str">
        <f>IF([1]厂站实体!$Q303="","",[1]厂站实体!$Q303)</f>
        <v/>
      </c>
      <c r="D303" s="9" t="str">
        <f>IF([1]厂站实体!$C303="","",[1]厂站实体!$C303)</f>
        <v/>
      </c>
      <c r="E303" s="9" t="str">
        <f>IF([1]厂站实体!$M303="","",[1]厂站实体!$M303)</f>
        <v/>
      </c>
      <c r="F303" s="9" t="str">
        <f>IF([1]厂站实体!$D303="","",[1]厂站实体!$D303)</f>
        <v/>
      </c>
      <c r="G303" s="9" t="str">
        <f>IF([1]厂站实体!$N303="","",[1]厂站实体!$N303)</f>
        <v/>
      </c>
      <c r="H303" s="13" t="str">
        <f t="shared" si="4"/>
        <v/>
      </c>
    </row>
    <row r="304" spans="1:8" x14ac:dyDescent="0.15">
      <c r="A304" s="9" t="str">
        <f>IF([1]厂站实体!$A304="","",[1]厂站实体!$A304)</f>
        <v/>
      </c>
      <c r="B304" s="9" t="str">
        <f>IF([1]厂站实体!$E304="","",[1]厂站实体!$E304)</f>
        <v/>
      </c>
      <c r="C304" s="9" t="str">
        <f>IF([1]厂站实体!$Q304="","",[1]厂站实体!$Q304)</f>
        <v/>
      </c>
      <c r="D304" s="9" t="str">
        <f>IF([1]厂站实体!$C304="","",[1]厂站实体!$C304)</f>
        <v/>
      </c>
      <c r="E304" s="9" t="str">
        <f>IF([1]厂站实体!$M304="","",[1]厂站实体!$M304)</f>
        <v/>
      </c>
      <c r="F304" s="9" t="str">
        <f>IF([1]厂站实体!$D304="","",[1]厂站实体!$D304)</f>
        <v/>
      </c>
      <c r="G304" s="9" t="str">
        <f>IF([1]厂站实体!$N304="","",[1]厂站实体!$N304)</f>
        <v/>
      </c>
      <c r="H304" s="13" t="str">
        <f t="shared" si="4"/>
        <v/>
      </c>
    </row>
    <row r="305" spans="1:8" x14ac:dyDescent="0.15">
      <c r="A305" s="9" t="str">
        <f>IF([1]厂站实体!$A305="","",[1]厂站实体!$A305)</f>
        <v/>
      </c>
      <c r="B305" s="9" t="str">
        <f>IF([1]厂站实体!$E305="","",[1]厂站实体!$E305)</f>
        <v/>
      </c>
      <c r="C305" s="9" t="str">
        <f>IF([1]厂站实体!$Q305="","",[1]厂站实体!$Q305)</f>
        <v/>
      </c>
      <c r="D305" s="9" t="str">
        <f>IF([1]厂站实体!$C305="","",[1]厂站实体!$C305)</f>
        <v/>
      </c>
      <c r="E305" s="9" t="str">
        <f>IF([1]厂站实体!$M305="","",[1]厂站实体!$M305)</f>
        <v/>
      </c>
      <c r="F305" s="9" t="str">
        <f>IF([1]厂站实体!$D305="","",[1]厂站实体!$D305)</f>
        <v/>
      </c>
      <c r="G305" s="9" t="str">
        <f>IF([1]厂站实体!$N305="","",[1]厂站实体!$N305)</f>
        <v/>
      </c>
      <c r="H305" s="13" t="str">
        <f t="shared" si="4"/>
        <v/>
      </c>
    </row>
    <row r="306" spans="1:8" x14ac:dyDescent="0.15">
      <c r="A306" s="9" t="str">
        <f>IF([1]厂站实体!$A306="","",[1]厂站实体!$A306)</f>
        <v/>
      </c>
      <c r="B306" s="9" t="str">
        <f>IF([1]厂站实体!$E306="","",[1]厂站实体!$E306)</f>
        <v/>
      </c>
      <c r="C306" s="9" t="str">
        <f>IF([1]厂站实体!$Q306="","",[1]厂站实体!$Q306)</f>
        <v/>
      </c>
      <c r="D306" s="9" t="str">
        <f>IF([1]厂站实体!$C306="","",[1]厂站实体!$C306)</f>
        <v/>
      </c>
      <c r="E306" s="9" t="str">
        <f>IF([1]厂站实体!$M306="","",[1]厂站实体!$M306)</f>
        <v/>
      </c>
      <c r="F306" s="9" t="str">
        <f>IF([1]厂站实体!$D306="","",[1]厂站实体!$D306)</f>
        <v/>
      </c>
      <c r="G306" s="9" t="str">
        <f>IF([1]厂站实体!$N306="","",[1]厂站实体!$N306)</f>
        <v/>
      </c>
      <c r="H306" s="13" t="str">
        <f t="shared" si="4"/>
        <v/>
      </c>
    </row>
    <row r="307" spans="1:8" x14ac:dyDescent="0.15">
      <c r="A307" s="9" t="str">
        <f>IF([1]厂站实体!$A307="","",[1]厂站实体!$A307)</f>
        <v/>
      </c>
      <c r="B307" s="9" t="str">
        <f>IF([1]厂站实体!$E307="","",[1]厂站实体!$E307)</f>
        <v/>
      </c>
      <c r="C307" s="9" t="str">
        <f>IF([1]厂站实体!$Q307="","",[1]厂站实体!$Q307)</f>
        <v/>
      </c>
      <c r="D307" s="9" t="str">
        <f>IF([1]厂站实体!$C307="","",[1]厂站实体!$C307)</f>
        <v/>
      </c>
      <c r="E307" s="9" t="str">
        <f>IF([1]厂站实体!$M307="","",[1]厂站实体!$M307)</f>
        <v/>
      </c>
      <c r="F307" s="9" t="str">
        <f>IF([1]厂站实体!$D307="","",[1]厂站实体!$D307)</f>
        <v/>
      </c>
      <c r="G307" s="9" t="str">
        <f>IF([1]厂站实体!$N307="","",[1]厂站实体!$N307)</f>
        <v/>
      </c>
      <c r="H307" s="13" t="str">
        <f t="shared" si="4"/>
        <v/>
      </c>
    </row>
    <row r="308" spans="1:8" x14ac:dyDescent="0.15">
      <c r="A308" s="9" t="str">
        <f>IF([1]厂站实体!$A308="","",[1]厂站实体!$A308)</f>
        <v/>
      </c>
      <c r="B308" s="9" t="str">
        <f>IF([1]厂站实体!$E308="","",[1]厂站实体!$E308)</f>
        <v/>
      </c>
      <c r="C308" s="9" t="str">
        <f>IF([1]厂站实体!$Q308="","",[1]厂站实体!$Q308)</f>
        <v/>
      </c>
      <c r="D308" s="9" t="str">
        <f>IF([1]厂站实体!$C308="","",[1]厂站实体!$C308)</f>
        <v/>
      </c>
      <c r="E308" s="9" t="str">
        <f>IF([1]厂站实体!$M308="","",[1]厂站实体!$M308)</f>
        <v/>
      </c>
      <c r="F308" s="9" t="str">
        <f>IF([1]厂站实体!$D308="","",[1]厂站实体!$D308)</f>
        <v/>
      </c>
      <c r="G308" s="9" t="str">
        <f>IF([1]厂站实体!$N308="","",[1]厂站实体!$N308)</f>
        <v/>
      </c>
      <c r="H308" s="13" t="str">
        <f t="shared" si="4"/>
        <v/>
      </c>
    </row>
    <row r="309" spans="1:8" x14ac:dyDescent="0.15">
      <c r="A309" s="9" t="str">
        <f>IF([1]厂站实体!$A309="","",[1]厂站实体!$A309)</f>
        <v/>
      </c>
      <c r="B309" s="9" t="str">
        <f>IF([1]厂站实体!$E309="","",[1]厂站实体!$E309)</f>
        <v/>
      </c>
      <c r="C309" s="9" t="str">
        <f>IF([1]厂站实体!$Q309="","",[1]厂站实体!$Q309)</f>
        <v/>
      </c>
      <c r="D309" s="9" t="str">
        <f>IF([1]厂站实体!$C309="","",[1]厂站实体!$C309)</f>
        <v/>
      </c>
      <c r="E309" s="9" t="str">
        <f>IF([1]厂站实体!$M309="","",[1]厂站实体!$M309)</f>
        <v/>
      </c>
      <c r="F309" s="9" t="str">
        <f>IF([1]厂站实体!$D309="","",[1]厂站实体!$D309)</f>
        <v/>
      </c>
      <c r="G309" s="9" t="str">
        <f>IF([1]厂站实体!$N309="","",[1]厂站实体!$N309)</f>
        <v/>
      </c>
      <c r="H309" s="13" t="str">
        <f t="shared" si="4"/>
        <v/>
      </c>
    </row>
    <row r="310" spans="1:8" x14ac:dyDescent="0.15">
      <c r="A310" s="9" t="str">
        <f>IF([1]厂站实体!$A310="","",[1]厂站实体!$A310)</f>
        <v/>
      </c>
      <c r="B310" s="9" t="str">
        <f>IF([1]厂站实体!$E310="","",[1]厂站实体!$E310)</f>
        <v/>
      </c>
      <c r="C310" s="9" t="str">
        <f>IF([1]厂站实体!$Q310="","",[1]厂站实体!$Q310)</f>
        <v/>
      </c>
      <c r="D310" s="9" t="str">
        <f>IF([1]厂站实体!$C310="","",[1]厂站实体!$C310)</f>
        <v/>
      </c>
      <c r="E310" s="9" t="str">
        <f>IF([1]厂站实体!$M310="","",[1]厂站实体!$M310)</f>
        <v/>
      </c>
      <c r="F310" s="9" t="str">
        <f>IF([1]厂站实体!$D310="","",[1]厂站实体!$D310)</f>
        <v/>
      </c>
      <c r="G310" s="9" t="str">
        <f>IF([1]厂站实体!$N310="","",[1]厂站实体!$N310)</f>
        <v/>
      </c>
      <c r="H310" s="13" t="str">
        <f t="shared" si="4"/>
        <v/>
      </c>
    </row>
    <row r="311" spans="1:8" x14ac:dyDescent="0.15">
      <c r="A311" s="9" t="str">
        <f>IF([1]厂站实体!$A311="","",[1]厂站实体!$A311)</f>
        <v/>
      </c>
      <c r="B311" s="9" t="str">
        <f>IF([1]厂站实体!$E311="","",[1]厂站实体!$E311)</f>
        <v/>
      </c>
      <c r="C311" s="9" t="str">
        <f>IF([1]厂站实体!$Q311="","",[1]厂站实体!$Q311)</f>
        <v/>
      </c>
      <c r="D311" s="9" t="str">
        <f>IF([1]厂站实体!$C311="","",[1]厂站实体!$C311)</f>
        <v/>
      </c>
      <c r="E311" s="9" t="str">
        <f>IF([1]厂站实体!$M311="","",[1]厂站实体!$M311)</f>
        <v/>
      </c>
      <c r="F311" s="9" t="str">
        <f>IF([1]厂站实体!$D311="","",[1]厂站实体!$D311)</f>
        <v/>
      </c>
      <c r="G311" s="9" t="str">
        <f>IF([1]厂站实体!$N311="","",[1]厂站实体!$N311)</f>
        <v/>
      </c>
      <c r="H311" s="13" t="str">
        <f t="shared" si="4"/>
        <v/>
      </c>
    </row>
    <row r="312" spans="1:8" x14ac:dyDescent="0.15">
      <c r="A312" s="9" t="str">
        <f>IF([1]厂站实体!$A312="","",[1]厂站实体!$A312)</f>
        <v/>
      </c>
      <c r="B312" s="9" t="str">
        <f>IF([1]厂站实体!$E312="","",[1]厂站实体!$E312)</f>
        <v/>
      </c>
      <c r="C312" s="9" t="str">
        <f>IF([1]厂站实体!$Q312="","",[1]厂站实体!$Q312)</f>
        <v/>
      </c>
      <c r="D312" s="9" t="str">
        <f>IF([1]厂站实体!$C312="","",[1]厂站实体!$C312)</f>
        <v/>
      </c>
      <c r="E312" s="9" t="str">
        <f>IF([1]厂站实体!$M312="","",[1]厂站实体!$M312)</f>
        <v/>
      </c>
      <c r="F312" s="9" t="str">
        <f>IF([1]厂站实体!$D312="","",[1]厂站实体!$D312)</f>
        <v/>
      </c>
      <c r="G312" s="9" t="str">
        <f>IF([1]厂站实体!$N312="","",[1]厂站实体!$N312)</f>
        <v/>
      </c>
      <c r="H312" s="13" t="str">
        <f t="shared" si="4"/>
        <v/>
      </c>
    </row>
    <row r="313" spans="1:8" x14ac:dyDescent="0.15">
      <c r="A313" s="9" t="str">
        <f>IF([1]厂站实体!$A313="","",[1]厂站实体!$A313)</f>
        <v/>
      </c>
      <c r="B313" s="9" t="str">
        <f>IF([1]厂站实体!$E313="","",[1]厂站实体!$E313)</f>
        <v/>
      </c>
      <c r="C313" s="9" t="str">
        <f>IF([1]厂站实体!$Q313="","",[1]厂站实体!$Q313)</f>
        <v/>
      </c>
      <c r="D313" s="9" t="str">
        <f>IF([1]厂站实体!$C313="","",[1]厂站实体!$C313)</f>
        <v/>
      </c>
      <c r="E313" s="9" t="str">
        <f>IF([1]厂站实体!$M313="","",[1]厂站实体!$M313)</f>
        <v/>
      </c>
      <c r="F313" s="9" t="str">
        <f>IF([1]厂站实体!$D313="","",[1]厂站实体!$D313)</f>
        <v/>
      </c>
      <c r="G313" s="9" t="str">
        <f>IF([1]厂站实体!$N313="","",[1]厂站实体!$N313)</f>
        <v/>
      </c>
      <c r="H313" s="13" t="str">
        <f t="shared" si="4"/>
        <v/>
      </c>
    </row>
    <row r="314" spans="1:8" x14ac:dyDescent="0.15">
      <c r="A314" s="9" t="str">
        <f>IF([1]厂站实体!$A314="","",[1]厂站实体!$A314)</f>
        <v/>
      </c>
      <c r="B314" s="9" t="str">
        <f>IF([1]厂站实体!$E314="","",[1]厂站实体!$E314)</f>
        <v/>
      </c>
      <c r="C314" s="9" t="str">
        <f>IF([1]厂站实体!$Q314="","",[1]厂站实体!$Q314)</f>
        <v/>
      </c>
      <c r="D314" s="9" t="str">
        <f>IF([1]厂站实体!$C314="","",[1]厂站实体!$C314)</f>
        <v/>
      </c>
      <c r="E314" s="9" t="str">
        <f>IF([1]厂站实体!$M314="","",[1]厂站实体!$M314)</f>
        <v/>
      </c>
      <c r="F314" s="9" t="str">
        <f>IF([1]厂站实体!$D314="","",[1]厂站实体!$D314)</f>
        <v/>
      </c>
      <c r="G314" s="9" t="str">
        <f>IF([1]厂站实体!$N314="","",[1]厂站实体!$N314)</f>
        <v/>
      </c>
      <c r="H314" s="13" t="str">
        <f t="shared" si="4"/>
        <v/>
      </c>
    </row>
    <row r="315" spans="1:8" x14ac:dyDescent="0.15">
      <c r="A315" s="9" t="str">
        <f>IF([1]厂站实体!$A315="","",[1]厂站实体!$A315)</f>
        <v/>
      </c>
      <c r="B315" s="9" t="str">
        <f>IF([1]厂站实体!$E315="","",[1]厂站实体!$E315)</f>
        <v/>
      </c>
      <c r="C315" s="9" t="str">
        <f>IF([1]厂站实体!$Q315="","",[1]厂站实体!$Q315)</f>
        <v/>
      </c>
      <c r="D315" s="9" t="str">
        <f>IF([1]厂站实体!$C315="","",[1]厂站实体!$C315)</f>
        <v/>
      </c>
      <c r="E315" s="9" t="str">
        <f>IF([1]厂站实体!$M315="","",[1]厂站实体!$M315)</f>
        <v/>
      </c>
      <c r="F315" s="9" t="str">
        <f>IF([1]厂站实体!$D315="","",[1]厂站实体!$D315)</f>
        <v/>
      </c>
      <c r="G315" s="9" t="str">
        <f>IF([1]厂站实体!$N315="","",[1]厂站实体!$N315)</f>
        <v/>
      </c>
      <c r="H315" s="13" t="str">
        <f t="shared" si="4"/>
        <v/>
      </c>
    </row>
    <row r="316" spans="1:8" x14ac:dyDescent="0.15">
      <c r="A316" s="9" t="str">
        <f>IF([1]厂站实体!$A316="","",[1]厂站实体!$A316)</f>
        <v/>
      </c>
      <c r="B316" s="9" t="str">
        <f>IF([1]厂站实体!$E316="","",[1]厂站实体!$E316)</f>
        <v/>
      </c>
      <c r="C316" s="9" t="str">
        <f>IF([1]厂站实体!$Q316="","",[1]厂站实体!$Q316)</f>
        <v/>
      </c>
      <c r="D316" s="9" t="str">
        <f>IF([1]厂站实体!$C316="","",[1]厂站实体!$C316)</f>
        <v/>
      </c>
      <c r="E316" s="9" t="str">
        <f>IF([1]厂站实体!$M316="","",[1]厂站实体!$M316)</f>
        <v/>
      </c>
      <c r="F316" s="9" t="str">
        <f>IF([1]厂站实体!$D316="","",[1]厂站实体!$D316)</f>
        <v/>
      </c>
      <c r="G316" s="9" t="str">
        <f>IF([1]厂站实体!$N316="","",[1]厂站实体!$N316)</f>
        <v/>
      </c>
      <c r="H316" s="13" t="str">
        <f t="shared" si="4"/>
        <v/>
      </c>
    </row>
    <row r="317" spans="1:8" x14ac:dyDescent="0.15">
      <c r="A317" s="9" t="str">
        <f>IF([1]厂站实体!$A317="","",[1]厂站实体!$A317)</f>
        <v/>
      </c>
      <c r="B317" s="9" t="str">
        <f>IF([1]厂站实体!$E317="","",[1]厂站实体!$E317)</f>
        <v/>
      </c>
      <c r="C317" s="9" t="str">
        <f>IF([1]厂站实体!$Q317="","",[1]厂站实体!$Q317)</f>
        <v/>
      </c>
      <c r="D317" s="9" t="str">
        <f>IF([1]厂站实体!$C317="","",[1]厂站实体!$C317)</f>
        <v/>
      </c>
      <c r="E317" s="9" t="str">
        <f>IF([1]厂站实体!$M317="","",[1]厂站实体!$M317)</f>
        <v/>
      </c>
      <c r="F317" s="9" t="str">
        <f>IF([1]厂站实体!$D317="","",[1]厂站实体!$D317)</f>
        <v/>
      </c>
      <c r="G317" s="9" t="str">
        <f>IF([1]厂站实体!$N317="","",[1]厂站实体!$N317)</f>
        <v/>
      </c>
      <c r="H317" s="13" t="str">
        <f t="shared" si="4"/>
        <v/>
      </c>
    </row>
    <row r="318" spans="1:8" x14ac:dyDescent="0.15">
      <c r="A318" s="9" t="str">
        <f>IF([1]厂站实体!$A318="","",[1]厂站实体!$A318)</f>
        <v/>
      </c>
      <c r="B318" s="9" t="str">
        <f>IF([1]厂站实体!$E318="","",[1]厂站实体!$E318)</f>
        <v/>
      </c>
      <c r="C318" s="9" t="str">
        <f>IF([1]厂站实体!$Q318="","",[1]厂站实体!$Q318)</f>
        <v/>
      </c>
      <c r="D318" s="9" t="str">
        <f>IF([1]厂站实体!$C318="","",[1]厂站实体!$C318)</f>
        <v/>
      </c>
      <c r="E318" s="9" t="str">
        <f>IF([1]厂站实体!$M318="","",[1]厂站实体!$M318)</f>
        <v/>
      </c>
      <c r="F318" s="9" t="str">
        <f>IF([1]厂站实体!$D318="","",[1]厂站实体!$D318)</f>
        <v/>
      </c>
      <c r="G318" s="9" t="str">
        <f>IF([1]厂站实体!$N318="","",[1]厂站实体!$N318)</f>
        <v/>
      </c>
      <c r="H318" s="13" t="str">
        <f t="shared" si="4"/>
        <v/>
      </c>
    </row>
    <row r="319" spans="1:8" x14ac:dyDescent="0.15">
      <c r="A319" s="9" t="str">
        <f>IF([1]厂站实体!$A319="","",[1]厂站实体!$A319)</f>
        <v/>
      </c>
      <c r="B319" s="9" t="str">
        <f>IF([1]厂站实体!$E319="","",[1]厂站实体!$E319)</f>
        <v/>
      </c>
      <c r="C319" s="9" t="str">
        <f>IF([1]厂站实体!$Q319="","",[1]厂站实体!$Q319)</f>
        <v/>
      </c>
      <c r="D319" s="9" t="str">
        <f>IF([1]厂站实体!$C319="","",[1]厂站实体!$C319)</f>
        <v/>
      </c>
      <c r="E319" s="9" t="str">
        <f>IF([1]厂站实体!$M319="","",[1]厂站实体!$M319)</f>
        <v/>
      </c>
      <c r="F319" s="9" t="str">
        <f>IF([1]厂站实体!$D319="","",[1]厂站实体!$D319)</f>
        <v/>
      </c>
      <c r="G319" s="9" t="str">
        <f>IF([1]厂站实体!$N319="","",[1]厂站实体!$N319)</f>
        <v/>
      </c>
      <c r="H319" s="13" t="str">
        <f t="shared" si="4"/>
        <v/>
      </c>
    </row>
    <row r="320" spans="1:8" x14ac:dyDescent="0.15">
      <c r="A320" s="9" t="str">
        <f>IF([1]厂站实体!$A320="","",[1]厂站实体!$A320)</f>
        <v/>
      </c>
      <c r="B320" s="9" t="str">
        <f>IF([1]厂站实体!$E320="","",[1]厂站实体!$E320)</f>
        <v/>
      </c>
      <c r="C320" s="9" t="str">
        <f>IF([1]厂站实体!$Q320="","",[1]厂站实体!$Q320)</f>
        <v/>
      </c>
      <c r="D320" s="9" t="str">
        <f>IF([1]厂站实体!$C320="","",[1]厂站实体!$C320)</f>
        <v/>
      </c>
      <c r="E320" s="9" t="str">
        <f>IF([1]厂站实体!$M320="","",[1]厂站实体!$M320)</f>
        <v/>
      </c>
      <c r="F320" s="9" t="str">
        <f>IF([1]厂站实体!$D320="","",[1]厂站实体!$D320)</f>
        <v/>
      </c>
      <c r="G320" s="9" t="str">
        <f>IF([1]厂站实体!$N320="","",[1]厂站实体!$N320)</f>
        <v/>
      </c>
      <c r="H320" s="13" t="str">
        <f t="shared" si="4"/>
        <v/>
      </c>
    </row>
    <row r="321" spans="1:8" x14ac:dyDescent="0.15">
      <c r="A321" s="9" t="str">
        <f>IF([1]厂站实体!$A321="","",[1]厂站实体!$A321)</f>
        <v/>
      </c>
      <c r="B321" s="9" t="str">
        <f>IF([1]厂站实体!$E321="","",[1]厂站实体!$E321)</f>
        <v/>
      </c>
      <c r="C321" s="9" t="str">
        <f>IF([1]厂站实体!$Q321="","",[1]厂站实体!$Q321)</f>
        <v/>
      </c>
      <c r="D321" s="9" t="str">
        <f>IF([1]厂站实体!$C321="","",[1]厂站实体!$C321)</f>
        <v/>
      </c>
      <c r="E321" s="9" t="str">
        <f>IF([1]厂站实体!$M321="","",[1]厂站实体!$M321)</f>
        <v/>
      </c>
      <c r="F321" s="9" t="str">
        <f>IF([1]厂站实体!$D321="","",[1]厂站实体!$D321)</f>
        <v/>
      </c>
      <c r="G321" s="9" t="str">
        <f>IF([1]厂站实体!$N321="","",[1]厂站实体!$N321)</f>
        <v/>
      </c>
      <c r="H321" s="13" t="str">
        <f t="shared" si="4"/>
        <v/>
      </c>
    </row>
    <row r="322" spans="1:8" x14ac:dyDescent="0.15">
      <c r="A322" s="9" t="str">
        <f>IF([1]厂站实体!$A322="","",[1]厂站实体!$A322)</f>
        <v/>
      </c>
      <c r="B322" s="9" t="str">
        <f>IF([1]厂站实体!$E322="","",[1]厂站实体!$E322)</f>
        <v/>
      </c>
      <c r="C322" s="9" t="str">
        <f>IF([1]厂站实体!$Q322="","",[1]厂站实体!$Q322)</f>
        <v/>
      </c>
      <c r="D322" s="9" t="str">
        <f>IF([1]厂站实体!$C322="","",[1]厂站实体!$C322)</f>
        <v/>
      </c>
      <c r="E322" s="9" t="str">
        <f>IF([1]厂站实体!$M322="","",[1]厂站实体!$M322)</f>
        <v/>
      </c>
      <c r="F322" s="9" t="str">
        <f>IF([1]厂站实体!$D322="","",[1]厂站实体!$D322)</f>
        <v/>
      </c>
      <c r="G322" s="9" t="str">
        <f>IF([1]厂站实体!$N322="","",[1]厂站实体!$N322)</f>
        <v/>
      </c>
      <c r="H322" s="13" t="str">
        <f t="shared" si="4"/>
        <v/>
      </c>
    </row>
    <row r="323" spans="1:8" x14ac:dyDescent="0.15">
      <c r="A323" s="9" t="str">
        <f>IF([1]厂站实体!$A323="","",[1]厂站实体!$A323)</f>
        <v/>
      </c>
      <c r="B323" s="9" t="str">
        <f>IF([1]厂站实体!$E323="","",[1]厂站实体!$E323)</f>
        <v/>
      </c>
      <c r="C323" s="9" t="str">
        <f>IF([1]厂站实体!$Q323="","",[1]厂站实体!$Q323)</f>
        <v/>
      </c>
      <c r="D323" s="9" t="str">
        <f>IF([1]厂站实体!$C323="","",[1]厂站实体!$C323)</f>
        <v/>
      </c>
      <c r="E323" s="9" t="str">
        <f>IF([1]厂站实体!$M323="","",[1]厂站实体!$M323)</f>
        <v/>
      </c>
      <c r="F323" s="9" t="str">
        <f>IF([1]厂站实体!$D323="","",[1]厂站实体!$D323)</f>
        <v/>
      </c>
      <c r="G323" s="9" t="str">
        <f>IF([1]厂站实体!$N323="","",[1]厂站实体!$N323)</f>
        <v/>
      </c>
      <c r="H323" s="13" t="str">
        <f t="shared" ref="H323:H386" si="5">IF(OR(D323="",D323=0),"",C323/D323)</f>
        <v/>
      </c>
    </row>
    <row r="324" spans="1:8" x14ac:dyDescent="0.15">
      <c r="A324" s="9" t="str">
        <f>IF([1]厂站实体!$A324="","",[1]厂站实体!$A324)</f>
        <v/>
      </c>
      <c r="B324" s="9" t="str">
        <f>IF([1]厂站实体!$E324="","",[1]厂站实体!$E324)</f>
        <v/>
      </c>
      <c r="C324" s="9" t="str">
        <f>IF([1]厂站实体!$Q324="","",[1]厂站实体!$Q324)</f>
        <v/>
      </c>
      <c r="D324" s="9" t="str">
        <f>IF([1]厂站实体!$C324="","",[1]厂站实体!$C324)</f>
        <v/>
      </c>
      <c r="E324" s="9" t="str">
        <f>IF([1]厂站实体!$M324="","",[1]厂站实体!$M324)</f>
        <v/>
      </c>
      <c r="F324" s="9" t="str">
        <f>IF([1]厂站实体!$D324="","",[1]厂站实体!$D324)</f>
        <v/>
      </c>
      <c r="G324" s="9" t="str">
        <f>IF([1]厂站实体!$N324="","",[1]厂站实体!$N324)</f>
        <v/>
      </c>
      <c r="H324" s="13" t="str">
        <f t="shared" si="5"/>
        <v/>
      </c>
    </row>
    <row r="325" spans="1:8" x14ac:dyDescent="0.15">
      <c r="A325" s="9" t="str">
        <f>IF([1]厂站实体!$A325="","",[1]厂站实体!$A325)</f>
        <v/>
      </c>
      <c r="B325" s="9" t="str">
        <f>IF([1]厂站实体!$E325="","",[1]厂站实体!$E325)</f>
        <v/>
      </c>
      <c r="C325" s="9" t="str">
        <f>IF([1]厂站实体!$Q325="","",[1]厂站实体!$Q325)</f>
        <v/>
      </c>
      <c r="D325" s="9" t="str">
        <f>IF([1]厂站实体!$C325="","",[1]厂站实体!$C325)</f>
        <v/>
      </c>
      <c r="E325" s="9" t="str">
        <f>IF([1]厂站实体!$M325="","",[1]厂站实体!$M325)</f>
        <v/>
      </c>
      <c r="F325" s="9" t="str">
        <f>IF([1]厂站实体!$D325="","",[1]厂站实体!$D325)</f>
        <v/>
      </c>
      <c r="G325" s="9" t="str">
        <f>IF([1]厂站实体!$N325="","",[1]厂站实体!$N325)</f>
        <v/>
      </c>
      <c r="H325" s="13" t="str">
        <f t="shared" si="5"/>
        <v/>
      </c>
    </row>
    <row r="326" spans="1:8" x14ac:dyDescent="0.15">
      <c r="A326" s="9" t="str">
        <f>IF([1]厂站实体!$A326="","",[1]厂站实体!$A326)</f>
        <v/>
      </c>
      <c r="B326" s="9" t="str">
        <f>IF([1]厂站实体!$E326="","",[1]厂站实体!$E326)</f>
        <v/>
      </c>
      <c r="C326" s="9" t="str">
        <f>IF([1]厂站实体!$Q326="","",[1]厂站实体!$Q326)</f>
        <v/>
      </c>
      <c r="D326" s="9" t="str">
        <f>IF([1]厂站实体!$C326="","",[1]厂站实体!$C326)</f>
        <v/>
      </c>
      <c r="E326" s="9" t="str">
        <f>IF([1]厂站实体!$M326="","",[1]厂站实体!$M326)</f>
        <v/>
      </c>
      <c r="F326" s="9" t="str">
        <f>IF([1]厂站实体!$D326="","",[1]厂站实体!$D326)</f>
        <v/>
      </c>
      <c r="G326" s="9" t="str">
        <f>IF([1]厂站实体!$N326="","",[1]厂站实体!$N326)</f>
        <v/>
      </c>
      <c r="H326" s="13" t="str">
        <f t="shared" si="5"/>
        <v/>
      </c>
    </row>
    <row r="327" spans="1:8" x14ac:dyDescent="0.15">
      <c r="A327" s="9" t="str">
        <f>IF([1]厂站实体!$A327="","",[1]厂站实体!$A327)</f>
        <v/>
      </c>
      <c r="B327" s="9" t="str">
        <f>IF([1]厂站实体!$E327="","",[1]厂站实体!$E327)</f>
        <v/>
      </c>
      <c r="C327" s="9" t="str">
        <f>IF([1]厂站实体!$Q327="","",[1]厂站实体!$Q327)</f>
        <v/>
      </c>
      <c r="D327" s="9" t="str">
        <f>IF([1]厂站实体!$C327="","",[1]厂站实体!$C327)</f>
        <v/>
      </c>
      <c r="E327" s="9" t="str">
        <f>IF([1]厂站实体!$M327="","",[1]厂站实体!$M327)</f>
        <v/>
      </c>
      <c r="F327" s="9" t="str">
        <f>IF([1]厂站实体!$D327="","",[1]厂站实体!$D327)</f>
        <v/>
      </c>
      <c r="G327" s="9" t="str">
        <f>IF([1]厂站实体!$N327="","",[1]厂站实体!$N327)</f>
        <v/>
      </c>
      <c r="H327" s="13" t="str">
        <f t="shared" si="5"/>
        <v/>
      </c>
    </row>
    <row r="328" spans="1:8" x14ac:dyDescent="0.15">
      <c r="A328" s="9" t="str">
        <f>IF([1]厂站实体!$A328="","",[1]厂站实体!$A328)</f>
        <v/>
      </c>
      <c r="B328" s="9" t="str">
        <f>IF([1]厂站实体!$E328="","",[1]厂站实体!$E328)</f>
        <v/>
      </c>
      <c r="C328" s="9" t="str">
        <f>IF([1]厂站实体!$Q328="","",[1]厂站实体!$Q328)</f>
        <v/>
      </c>
      <c r="D328" s="9" t="str">
        <f>IF([1]厂站实体!$C328="","",[1]厂站实体!$C328)</f>
        <v/>
      </c>
      <c r="E328" s="9" t="str">
        <f>IF([1]厂站实体!$M328="","",[1]厂站实体!$M328)</f>
        <v/>
      </c>
      <c r="F328" s="9" t="str">
        <f>IF([1]厂站实体!$D328="","",[1]厂站实体!$D328)</f>
        <v/>
      </c>
      <c r="G328" s="9" t="str">
        <f>IF([1]厂站实体!$N328="","",[1]厂站实体!$N328)</f>
        <v/>
      </c>
      <c r="H328" s="13" t="str">
        <f t="shared" si="5"/>
        <v/>
      </c>
    </row>
    <row r="329" spans="1:8" x14ac:dyDescent="0.15">
      <c r="A329" s="9" t="str">
        <f>IF([1]厂站实体!$A329="","",[1]厂站实体!$A329)</f>
        <v/>
      </c>
      <c r="B329" s="9" t="str">
        <f>IF([1]厂站实体!$E329="","",[1]厂站实体!$E329)</f>
        <v/>
      </c>
      <c r="C329" s="9" t="str">
        <f>IF([1]厂站实体!$Q329="","",[1]厂站实体!$Q329)</f>
        <v/>
      </c>
      <c r="D329" s="9" t="str">
        <f>IF([1]厂站实体!$C329="","",[1]厂站实体!$C329)</f>
        <v/>
      </c>
      <c r="E329" s="9" t="str">
        <f>IF([1]厂站实体!$M329="","",[1]厂站实体!$M329)</f>
        <v/>
      </c>
      <c r="F329" s="9" t="str">
        <f>IF([1]厂站实体!$D329="","",[1]厂站实体!$D329)</f>
        <v/>
      </c>
      <c r="G329" s="9" t="str">
        <f>IF([1]厂站实体!$N329="","",[1]厂站实体!$N329)</f>
        <v/>
      </c>
      <c r="H329" s="13" t="str">
        <f t="shared" si="5"/>
        <v/>
      </c>
    </row>
    <row r="330" spans="1:8" x14ac:dyDescent="0.15">
      <c r="A330" s="9" t="str">
        <f>IF([1]厂站实体!$A330="","",[1]厂站实体!$A330)</f>
        <v/>
      </c>
      <c r="B330" s="9" t="str">
        <f>IF([1]厂站实体!$E330="","",[1]厂站实体!$E330)</f>
        <v/>
      </c>
      <c r="C330" s="9" t="str">
        <f>IF([1]厂站实体!$Q330="","",[1]厂站实体!$Q330)</f>
        <v/>
      </c>
      <c r="D330" s="9" t="str">
        <f>IF([1]厂站实体!$C330="","",[1]厂站实体!$C330)</f>
        <v/>
      </c>
      <c r="E330" s="9" t="str">
        <f>IF([1]厂站实体!$M330="","",[1]厂站实体!$M330)</f>
        <v/>
      </c>
      <c r="F330" s="9" t="str">
        <f>IF([1]厂站实体!$D330="","",[1]厂站实体!$D330)</f>
        <v/>
      </c>
      <c r="G330" s="9" t="str">
        <f>IF([1]厂站实体!$N330="","",[1]厂站实体!$N330)</f>
        <v/>
      </c>
      <c r="H330" s="13" t="str">
        <f t="shared" si="5"/>
        <v/>
      </c>
    </row>
    <row r="331" spans="1:8" x14ac:dyDescent="0.15">
      <c r="A331" s="9" t="str">
        <f>IF([1]厂站实体!$A331="","",[1]厂站实体!$A331)</f>
        <v/>
      </c>
      <c r="B331" s="9" t="str">
        <f>IF([1]厂站实体!$E331="","",[1]厂站实体!$E331)</f>
        <v/>
      </c>
      <c r="C331" s="9" t="str">
        <f>IF([1]厂站实体!$Q331="","",[1]厂站实体!$Q331)</f>
        <v/>
      </c>
      <c r="D331" s="9" t="str">
        <f>IF([1]厂站实体!$C331="","",[1]厂站实体!$C331)</f>
        <v/>
      </c>
      <c r="E331" s="9" t="str">
        <f>IF([1]厂站实体!$M331="","",[1]厂站实体!$M331)</f>
        <v/>
      </c>
      <c r="F331" s="9" t="str">
        <f>IF([1]厂站实体!$D331="","",[1]厂站实体!$D331)</f>
        <v/>
      </c>
      <c r="G331" s="9" t="str">
        <f>IF([1]厂站实体!$N331="","",[1]厂站实体!$N331)</f>
        <v/>
      </c>
      <c r="H331" s="13" t="str">
        <f t="shared" si="5"/>
        <v/>
      </c>
    </row>
    <row r="332" spans="1:8" x14ac:dyDescent="0.15">
      <c r="A332" s="9" t="str">
        <f>IF([1]厂站实体!$A332="","",[1]厂站实体!$A332)</f>
        <v/>
      </c>
      <c r="B332" s="9" t="str">
        <f>IF([1]厂站实体!$E332="","",[1]厂站实体!$E332)</f>
        <v/>
      </c>
      <c r="C332" s="9" t="str">
        <f>IF([1]厂站实体!$Q332="","",[1]厂站实体!$Q332)</f>
        <v/>
      </c>
      <c r="D332" s="9" t="str">
        <f>IF([1]厂站实体!$C332="","",[1]厂站实体!$C332)</f>
        <v/>
      </c>
      <c r="E332" s="9" t="str">
        <f>IF([1]厂站实体!$M332="","",[1]厂站实体!$M332)</f>
        <v/>
      </c>
      <c r="F332" s="9" t="str">
        <f>IF([1]厂站实体!$D332="","",[1]厂站实体!$D332)</f>
        <v/>
      </c>
      <c r="G332" s="9" t="str">
        <f>IF([1]厂站实体!$N332="","",[1]厂站实体!$N332)</f>
        <v/>
      </c>
      <c r="H332" s="13" t="str">
        <f t="shared" si="5"/>
        <v/>
      </c>
    </row>
    <row r="333" spans="1:8" x14ac:dyDescent="0.15">
      <c r="A333" s="9" t="str">
        <f>IF([1]厂站实体!$A333="","",[1]厂站实体!$A333)</f>
        <v/>
      </c>
      <c r="B333" s="9" t="str">
        <f>IF([1]厂站实体!$E333="","",[1]厂站实体!$E333)</f>
        <v/>
      </c>
      <c r="C333" s="9" t="str">
        <f>IF([1]厂站实体!$Q333="","",[1]厂站实体!$Q333)</f>
        <v/>
      </c>
      <c r="D333" s="9" t="str">
        <f>IF([1]厂站实体!$C333="","",[1]厂站实体!$C333)</f>
        <v/>
      </c>
      <c r="E333" s="9" t="str">
        <f>IF([1]厂站实体!$M333="","",[1]厂站实体!$M333)</f>
        <v/>
      </c>
      <c r="F333" s="9" t="str">
        <f>IF([1]厂站实体!$D333="","",[1]厂站实体!$D333)</f>
        <v/>
      </c>
      <c r="G333" s="9" t="str">
        <f>IF([1]厂站实体!$N333="","",[1]厂站实体!$N333)</f>
        <v/>
      </c>
      <c r="H333" s="13" t="str">
        <f t="shared" si="5"/>
        <v/>
      </c>
    </row>
    <row r="334" spans="1:8" x14ac:dyDescent="0.15">
      <c r="A334" s="9" t="str">
        <f>IF([1]厂站实体!$A334="","",[1]厂站实体!$A334)</f>
        <v/>
      </c>
      <c r="B334" s="9" t="str">
        <f>IF([1]厂站实体!$E334="","",[1]厂站实体!$E334)</f>
        <v/>
      </c>
      <c r="C334" s="9" t="str">
        <f>IF([1]厂站实体!$Q334="","",[1]厂站实体!$Q334)</f>
        <v/>
      </c>
      <c r="D334" s="9" t="str">
        <f>IF([1]厂站实体!$C334="","",[1]厂站实体!$C334)</f>
        <v/>
      </c>
      <c r="E334" s="9" t="str">
        <f>IF([1]厂站实体!$M334="","",[1]厂站实体!$M334)</f>
        <v/>
      </c>
      <c r="F334" s="9" t="str">
        <f>IF([1]厂站实体!$D334="","",[1]厂站实体!$D334)</f>
        <v/>
      </c>
      <c r="G334" s="9" t="str">
        <f>IF([1]厂站实体!$N334="","",[1]厂站实体!$N334)</f>
        <v/>
      </c>
      <c r="H334" s="13" t="str">
        <f t="shared" si="5"/>
        <v/>
      </c>
    </row>
    <row r="335" spans="1:8" x14ac:dyDescent="0.15">
      <c r="A335" s="9" t="str">
        <f>IF([1]厂站实体!$A335="","",[1]厂站实体!$A335)</f>
        <v/>
      </c>
      <c r="B335" s="9" t="str">
        <f>IF([1]厂站实体!$E335="","",[1]厂站实体!$E335)</f>
        <v/>
      </c>
      <c r="C335" s="9" t="str">
        <f>IF([1]厂站实体!$Q335="","",[1]厂站实体!$Q335)</f>
        <v/>
      </c>
      <c r="D335" s="9" t="str">
        <f>IF([1]厂站实体!$C335="","",[1]厂站实体!$C335)</f>
        <v/>
      </c>
      <c r="E335" s="9" t="str">
        <f>IF([1]厂站实体!$M335="","",[1]厂站实体!$M335)</f>
        <v/>
      </c>
      <c r="F335" s="9" t="str">
        <f>IF([1]厂站实体!$D335="","",[1]厂站实体!$D335)</f>
        <v/>
      </c>
      <c r="G335" s="9" t="str">
        <f>IF([1]厂站实体!$N335="","",[1]厂站实体!$N335)</f>
        <v/>
      </c>
      <c r="H335" s="13" t="str">
        <f t="shared" si="5"/>
        <v/>
      </c>
    </row>
    <row r="336" spans="1:8" x14ac:dyDescent="0.15">
      <c r="A336" s="9" t="str">
        <f>IF([1]厂站实体!$A336="","",[1]厂站实体!$A336)</f>
        <v/>
      </c>
      <c r="B336" s="9" t="str">
        <f>IF([1]厂站实体!$E336="","",[1]厂站实体!$E336)</f>
        <v/>
      </c>
      <c r="C336" s="9" t="str">
        <f>IF([1]厂站实体!$Q336="","",[1]厂站实体!$Q336)</f>
        <v/>
      </c>
      <c r="D336" s="9" t="str">
        <f>IF([1]厂站实体!$C336="","",[1]厂站实体!$C336)</f>
        <v/>
      </c>
      <c r="E336" s="9" t="str">
        <f>IF([1]厂站实体!$M336="","",[1]厂站实体!$M336)</f>
        <v/>
      </c>
      <c r="F336" s="9" t="str">
        <f>IF([1]厂站实体!$D336="","",[1]厂站实体!$D336)</f>
        <v/>
      </c>
      <c r="G336" s="9" t="str">
        <f>IF([1]厂站实体!$N336="","",[1]厂站实体!$N336)</f>
        <v/>
      </c>
      <c r="H336" s="13" t="str">
        <f t="shared" si="5"/>
        <v/>
      </c>
    </row>
    <row r="337" spans="1:8" x14ac:dyDescent="0.15">
      <c r="A337" s="9" t="str">
        <f>IF([1]厂站实体!$A337="","",[1]厂站实体!$A337)</f>
        <v/>
      </c>
      <c r="B337" s="9" t="str">
        <f>IF([1]厂站实体!$E337="","",[1]厂站实体!$E337)</f>
        <v/>
      </c>
      <c r="C337" s="9" t="str">
        <f>IF([1]厂站实体!$Q337="","",[1]厂站实体!$Q337)</f>
        <v/>
      </c>
      <c r="D337" s="9" t="str">
        <f>IF([1]厂站实体!$C337="","",[1]厂站实体!$C337)</f>
        <v/>
      </c>
      <c r="E337" s="9" t="str">
        <f>IF([1]厂站实体!$M337="","",[1]厂站实体!$M337)</f>
        <v/>
      </c>
      <c r="F337" s="9" t="str">
        <f>IF([1]厂站实体!$D337="","",[1]厂站实体!$D337)</f>
        <v/>
      </c>
      <c r="G337" s="9" t="str">
        <f>IF([1]厂站实体!$N337="","",[1]厂站实体!$N337)</f>
        <v/>
      </c>
      <c r="H337" s="13" t="str">
        <f t="shared" si="5"/>
        <v/>
      </c>
    </row>
    <row r="338" spans="1:8" x14ac:dyDescent="0.15">
      <c r="A338" s="9" t="str">
        <f>IF([1]厂站实体!$A338="","",[1]厂站实体!$A338)</f>
        <v/>
      </c>
      <c r="B338" s="9" t="str">
        <f>IF([1]厂站实体!$E338="","",[1]厂站实体!$E338)</f>
        <v/>
      </c>
      <c r="C338" s="9" t="str">
        <f>IF([1]厂站实体!$Q338="","",[1]厂站实体!$Q338)</f>
        <v/>
      </c>
      <c r="D338" s="9" t="str">
        <f>IF([1]厂站实体!$C338="","",[1]厂站实体!$C338)</f>
        <v/>
      </c>
      <c r="E338" s="9" t="str">
        <f>IF([1]厂站实体!$M338="","",[1]厂站实体!$M338)</f>
        <v/>
      </c>
      <c r="F338" s="9" t="str">
        <f>IF([1]厂站实体!$D338="","",[1]厂站实体!$D338)</f>
        <v/>
      </c>
      <c r="G338" s="9" t="str">
        <f>IF([1]厂站实体!$N338="","",[1]厂站实体!$N338)</f>
        <v/>
      </c>
      <c r="H338" s="13" t="str">
        <f t="shared" si="5"/>
        <v/>
      </c>
    </row>
    <row r="339" spans="1:8" x14ac:dyDescent="0.15">
      <c r="A339" s="9" t="str">
        <f>IF([1]厂站实体!$A339="","",[1]厂站实体!$A339)</f>
        <v/>
      </c>
      <c r="B339" s="9" t="str">
        <f>IF([1]厂站实体!$E339="","",[1]厂站实体!$E339)</f>
        <v/>
      </c>
      <c r="C339" s="9" t="str">
        <f>IF([1]厂站实体!$Q339="","",[1]厂站实体!$Q339)</f>
        <v/>
      </c>
      <c r="D339" s="9" t="str">
        <f>IF([1]厂站实体!$C339="","",[1]厂站实体!$C339)</f>
        <v/>
      </c>
      <c r="E339" s="9" t="str">
        <f>IF([1]厂站实体!$M339="","",[1]厂站实体!$M339)</f>
        <v/>
      </c>
      <c r="F339" s="9" t="str">
        <f>IF([1]厂站实体!$D339="","",[1]厂站实体!$D339)</f>
        <v/>
      </c>
      <c r="G339" s="9" t="str">
        <f>IF([1]厂站实体!$N339="","",[1]厂站实体!$N339)</f>
        <v/>
      </c>
      <c r="H339" s="13" t="str">
        <f t="shared" si="5"/>
        <v/>
      </c>
    </row>
    <row r="340" spans="1:8" x14ac:dyDescent="0.15">
      <c r="A340" s="9" t="str">
        <f>IF([1]厂站实体!$A340="","",[1]厂站实体!$A340)</f>
        <v/>
      </c>
      <c r="B340" s="9" t="str">
        <f>IF([1]厂站实体!$E340="","",[1]厂站实体!$E340)</f>
        <v/>
      </c>
      <c r="C340" s="9" t="str">
        <f>IF([1]厂站实体!$Q340="","",[1]厂站实体!$Q340)</f>
        <v/>
      </c>
      <c r="D340" s="9" t="str">
        <f>IF([1]厂站实体!$C340="","",[1]厂站实体!$C340)</f>
        <v/>
      </c>
      <c r="E340" s="9" t="str">
        <f>IF([1]厂站实体!$M340="","",[1]厂站实体!$M340)</f>
        <v/>
      </c>
      <c r="F340" s="9" t="str">
        <f>IF([1]厂站实体!$D340="","",[1]厂站实体!$D340)</f>
        <v/>
      </c>
      <c r="G340" s="9" t="str">
        <f>IF([1]厂站实体!$N340="","",[1]厂站实体!$N340)</f>
        <v/>
      </c>
      <c r="H340" s="13" t="str">
        <f t="shared" si="5"/>
        <v/>
      </c>
    </row>
    <row r="341" spans="1:8" x14ac:dyDescent="0.15">
      <c r="A341" s="9" t="str">
        <f>IF([1]厂站实体!$A341="","",[1]厂站实体!$A341)</f>
        <v/>
      </c>
      <c r="B341" s="9" t="str">
        <f>IF([1]厂站实体!$E341="","",[1]厂站实体!$E341)</f>
        <v/>
      </c>
      <c r="C341" s="9" t="str">
        <f>IF([1]厂站实体!$Q341="","",[1]厂站实体!$Q341)</f>
        <v/>
      </c>
      <c r="D341" s="9" t="str">
        <f>IF([1]厂站实体!$C341="","",[1]厂站实体!$C341)</f>
        <v/>
      </c>
      <c r="E341" s="9" t="str">
        <f>IF([1]厂站实体!$M341="","",[1]厂站实体!$M341)</f>
        <v/>
      </c>
      <c r="F341" s="9" t="str">
        <f>IF([1]厂站实体!$D341="","",[1]厂站实体!$D341)</f>
        <v/>
      </c>
      <c r="G341" s="9" t="str">
        <f>IF([1]厂站实体!$N341="","",[1]厂站实体!$N341)</f>
        <v/>
      </c>
      <c r="H341" s="13" t="str">
        <f t="shared" si="5"/>
        <v/>
      </c>
    </row>
    <row r="342" spans="1:8" x14ac:dyDescent="0.15">
      <c r="A342" s="9" t="str">
        <f>IF([1]厂站实体!$A342="","",[1]厂站实体!$A342)</f>
        <v/>
      </c>
      <c r="B342" s="9" t="str">
        <f>IF([1]厂站实体!$E342="","",[1]厂站实体!$E342)</f>
        <v/>
      </c>
      <c r="C342" s="9" t="str">
        <f>IF([1]厂站实体!$Q342="","",[1]厂站实体!$Q342)</f>
        <v/>
      </c>
      <c r="D342" s="9" t="str">
        <f>IF([1]厂站实体!$C342="","",[1]厂站实体!$C342)</f>
        <v/>
      </c>
      <c r="E342" s="9" t="str">
        <f>IF([1]厂站实体!$M342="","",[1]厂站实体!$M342)</f>
        <v/>
      </c>
      <c r="F342" s="9" t="str">
        <f>IF([1]厂站实体!$D342="","",[1]厂站实体!$D342)</f>
        <v/>
      </c>
      <c r="G342" s="9" t="str">
        <f>IF([1]厂站实体!$N342="","",[1]厂站实体!$N342)</f>
        <v/>
      </c>
      <c r="H342" s="13" t="str">
        <f t="shared" si="5"/>
        <v/>
      </c>
    </row>
    <row r="343" spans="1:8" x14ac:dyDescent="0.15">
      <c r="A343" s="9" t="str">
        <f>IF([1]厂站实体!$A343="","",[1]厂站实体!$A343)</f>
        <v/>
      </c>
      <c r="B343" s="9" t="str">
        <f>IF([1]厂站实体!$E343="","",[1]厂站实体!$E343)</f>
        <v/>
      </c>
      <c r="C343" s="9" t="str">
        <f>IF([1]厂站实体!$Q343="","",[1]厂站实体!$Q343)</f>
        <v/>
      </c>
      <c r="D343" s="9" t="str">
        <f>IF([1]厂站实体!$C343="","",[1]厂站实体!$C343)</f>
        <v/>
      </c>
      <c r="E343" s="9" t="str">
        <f>IF([1]厂站实体!$M343="","",[1]厂站实体!$M343)</f>
        <v/>
      </c>
      <c r="F343" s="9" t="str">
        <f>IF([1]厂站实体!$D343="","",[1]厂站实体!$D343)</f>
        <v/>
      </c>
      <c r="G343" s="9" t="str">
        <f>IF([1]厂站实体!$N343="","",[1]厂站实体!$N343)</f>
        <v/>
      </c>
      <c r="H343" s="13" t="str">
        <f t="shared" si="5"/>
        <v/>
      </c>
    </row>
    <row r="344" spans="1:8" x14ac:dyDescent="0.15">
      <c r="A344" s="9" t="str">
        <f>IF([1]厂站实体!$A344="","",[1]厂站实体!$A344)</f>
        <v/>
      </c>
      <c r="B344" s="9" t="str">
        <f>IF([1]厂站实体!$E344="","",[1]厂站实体!$E344)</f>
        <v/>
      </c>
      <c r="C344" s="9" t="str">
        <f>IF([1]厂站实体!$Q344="","",[1]厂站实体!$Q344)</f>
        <v/>
      </c>
      <c r="D344" s="9" t="str">
        <f>IF([1]厂站实体!$C344="","",[1]厂站实体!$C344)</f>
        <v/>
      </c>
      <c r="E344" s="9" t="str">
        <f>IF([1]厂站实体!$M344="","",[1]厂站实体!$M344)</f>
        <v/>
      </c>
      <c r="F344" s="9" t="str">
        <f>IF([1]厂站实体!$D344="","",[1]厂站实体!$D344)</f>
        <v/>
      </c>
      <c r="G344" s="9" t="str">
        <f>IF([1]厂站实体!$N344="","",[1]厂站实体!$N344)</f>
        <v/>
      </c>
      <c r="H344" s="13" t="str">
        <f t="shared" si="5"/>
        <v/>
      </c>
    </row>
    <row r="345" spans="1:8" x14ac:dyDescent="0.15">
      <c r="A345" s="9" t="str">
        <f>IF([1]厂站实体!$A345="","",[1]厂站实体!$A345)</f>
        <v/>
      </c>
      <c r="B345" s="9" t="str">
        <f>IF([1]厂站实体!$E345="","",[1]厂站实体!$E345)</f>
        <v/>
      </c>
      <c r="C345" s="9" t="str">
        <f>IF([1]厂站实体!$Q345="","",[1]厂站实体!$Q345)</f>
        <v/>
      </c>
      <c r="D345" s="9" t="str">
        <f>IF([1]厂站实体!$C345="","",[1]厂站实体!$C345)</f>
        <v/>
      </c>
      <c r="E345" s="9" t="str">
        <f>IF([1]厂站实体!$M345="","",[1]厂站实体!$M345)</f>
        <v/>
      </c>
      <c r="F345" s="9" t="str">
        <f>IF([1]厂站实体!$D345="","",[1]厂站实体!$D345)</f>
        <v/>
      </c>
      <c r="G345" s="9" t="str">
        <f>IF([1]厂站实体!$N345="","",[1]厂站实体!$N345)</f>
        <v/>
      </c>
      <c r="H345" s="13" t="str">
        <f t="shared" si="5"/>
        <v/>
      </c>
    </row>
    <row r="346" spans="1:8" x14ac:dyDescent="0.15">
      <c r="A346" s="9" t="str">
        <f>IF([1]厂站实体!$A346="","",[1]厂站实体!$A346)</f>
        <v/>
      </c>
      <c r="B346" s="9" t="str">
        <f>IF([1]厂站实体!$E346="","",[1]厂站实体!$E346)</f>
        <v/>
      </c>
      <c r="C346" s="9" t="str">
        <f>IF([1]厂站实体!$Q346="","",[1]厂站实体!$Q346)</f>
        <v/>
      </c>
      <c r="D346" s="9" t="str">
        <f>IF([1]厂站实体!$C346="","",[1]厂站实体!$C346)</f>
        <v/>
      </c>
      <c r="E346" s="9" t="str">
        <f>IF([1]厂站实体!$M346="","",[1]厂站实体!$M346)</f>
        <v/>
      </c>
      <c r="F346" s="9" t="str">
        <f>IF([1]厂站实体!$D346="","",[1]厂站实体!$D346)</f>
        <v/>
      </c>
      <c r="G346" s="9" t="str">
        <f>IF([1]厂站实体!$N346="","",[1]厂站实体!$N346)</f>
        <v/>
      </c>
      <c r="H346" s="13" t="str">
        <f t="shared" si="5"/>
        <v/>
      </c>
    </row>
    <row r="347" spans="1:8" x14ac:dyDescent="0.15">
      <c r="A347" s="9" t="str">
        <f>IF([1]厂站实体!$A347="","",[1]厂站实体!$A347)</f>
        <v/>
      </c>
      <c r="B347" s="9" t="str">
        <f>IF([1]厂站实体!$E347="","",[1]厂站实体!$E347)</f>
        <v/>
      </c>
      <c r="C347" s="9" t="str">
        <f>IF([1]厂站实体!$Q347="","",[1]厂站实体!$Q347)</f>
        <v/>
      </c>
      <c r="D347" s="9" t="str">
        <f>IF([1]厂站实体!$C347="","",[1]厂站实体!$C347)</f>
        <v/>
      </c>
      <c r="E347" s="9" t="str">
        <f>IF([1]厂站实体!$M347="","",[1]厂站实体!$M347)</f>
        <v/>
      </c>
      <c r="F347" s="9" t="str">
        <f>IF([1]厂站实体!$D347="","",[1]厂站实体!$D347)</f>
        <v/>
      </c>
      <c r="G347" s="9" t="str">
        <f>IF([1]厂站实体!$N347="","",[1]厂站实体!$N347)</f>
        <v/>
      </c>
      <c r="H347" s="13" t="str">
        <f t="shared" si="5"/>
        <v/>
      </c>
    </row>
    <row r="348" spans="1:8" x14ac:dyDescent="0.15">
      <c r="A348" s="9" t="str">
        <f>IF([1]厂站实体!$A348="","",[1]厂站实体!$A348)</f>
        <v/>
      </c>
      <c r="B348" s="9" t="str">
        <f>IF([1]厂站实体!$E348="","",[1]厂站实体!$E348)</f>
        <v/>
      </c>
      <c r="C348" s="9" t="str">
        <f>IF([1]厂站实体!$Q348="","",[1]厂站实体!$Q348)</f>
        <v/>
      </c>
      <c r="D348" s="9" t="str">
        <f>IF([1]厂站实体!$C348="","",[1]厂站实体!$C348)</f>
        <v/>
      </c>
      <c r="E348" s="9" t="str">
        <f>IF([1]厂站实体!$M348="","",[1]厂站实体!$M348)</f>
        <v/>
      </c>
      <c r="F348" s="9" t="str">
        <f>IF([1]厂站实体!$D348="","",[1]厂站实体!$D348)</f>
        <v/>
      </c>
      <c r="G348" s="9" t="str">
        <f>IF([1]厂站实体!$N348="","",[1]厂站实体!$N348)</f>
        <v/>
      </c>
      <c r="H348" s="13" t="str">
        <f t="shared" si="5"/>
        <v/>
      </c>
    </row>
    <row r="349" spans="1:8" x14ac:dyDescent="0.15">
      <c r="A349" s="9" t="str">
        <f>IF([1]厂站实体!$A349="","",[1]厂站实体!$A349)</f>
        <v/>
      </c>
      <c r="B349" s="9" t="str">
        <f>IF([1]厂站实体!$E349="","",[1]厂站实体!$E349)</f>
        <v/>
      </c>
      <c r="C349" s="9" t="str">
        <f>IF([1]厂站实体!$Q349="","",[1]厂站实体!$Q349)</f>
        <v/>
      </c>
      <c r="D349" s="9" t="str">
        <f>IF([1]厂站实体!$C349="","",[1]厂站实体!$C349)</f>
        <v/>
      </c>
      <c r="E349" s="9" t="str">
        <f>IF([1]厂站实体!$M349="","",[1]厂站实体!$M349)</f>
        <v/>
      </c>
      <c r="F349" s="9" t="str">
        <f>IF([1]厂站实体!$D349="","",[1]厂站实体!$D349)</f>
        <v/>
      </c>
      <c r="G349" s="9" t="str">
        <f>IF([1]厂站实体!$N349="","",[1]厂站实体!$N349)</f>
        <v/>
      </c>
      <c r="H349" s="13" t="str">
        <f t="shared" si="5"/>
        <v/>
      </c>
    </row>
    <row r="350" spans="1:8" x14ac:dyDescent="0.15">
      <c r="A350" s="9" t="str">
        <f>IF([1]厂站实体!$A350="","",[1]厂站实体!$A350)</f>
        <v/>
      </c>
      <c r="B350" s="9" t="str">
        <f>IF([1]厂站实体!$E350="","",[1]厂站实体!$E350)</f>
        <v/>
      </c>
      <c r="C350" s="9" t="str">
        <f>IF([1]厂站实体!$Q350="","",[1]厂站实体!$Q350)</f>
        <v/>
      </c>
      <c r="D350" s="9" t="str">
        <f>IF([1]厂站实体!$C350="","",[1]厂站实体!$C350)</f>
        <v/>
      </c>
      <c r="E350" s="9" t="str">
        <f>IF([1]厂站实体!$M350="","",[1]厂站实体!$M350)</f>
        <v/>
      </c>
      <c r="F350" s="9" t="str">
        <f>IF([1]厂站实体!$D350="","",[1]厂站实体!$D350)</f>
        <v/>
      </c>
      <c r="G350" s="9" t="str">
        <f>IF([1]厂站实体!$N350="","",[1]厂站实体!$N350)</f>
        <v/>
      </c>
      <c r="H350" s="13" t="str">
        <f t="shared" si="5"/>
        <v/>
      </c>
    </row>
    <row r="351" spans="1:8" x14ac:dyDescent="0.15">
      <c r="A351" s="9" t="str">
        <f>IF([1]厂站实体!$A351="","",[1]厂站实体!$A351)</f>
        <v/>
      </c>
      <c r="B351" s="9" t="str">
        <f>IF([1]厂站实体!$E351="","",[1]厂站实体!$E351)</f>
        <v/>
      </c>
      <c r="C351" s="9" t="str">
        <f>IF([1]厂站实体!$Q351="","",[1]厂站实体!$Q351)</f>
        <v/>
      </c>
      <c r="D351" s="9" t="str">
        <f>IF([1]厂站实体!$C351="","",[1]厂站实体!$C351)</f>
        <v/>
      </c>
      <c r="E351" s="9" t="str">
        <f>IF([1]厂站实体!$M351="","",[1]厂站实体!$M351)</f>
        <v/>
      </c>
      <c r="F351" s="9" t="str">
        <f>IF([1]厂站实体!$D351="","",[1]厂站实体!$D351)</f>
        <v/>
      </c>
      <c r="G351" s="9" t="str">
        <f>IF([1]厂站实体!$N351="","",[1]厂站实体!$N351)</f>
        <v/>
      </c>
      <c r="H351" s="13" t="str">
        <f t="shared" si="5"/>
        <v/>
      </c>
    </row>
    <row r="352" spans="1:8" x14ac:dyDescent="0.15">
      <c r="A352" s="9" t="str">
        <f>IF([1]厂站实体!$A352="","",[1]厂站实体!$A352)</f>
        <v/>
      </c>
      <c r="B352" s="9" t="str">
        <f>IF([1]厂站实体!$E352="","",[1]厂站实体!$E352)</f>
        <v/>
      </c>
      <c r="C352" s="9" t="str">
        <f>IF([1]厂站实体!$Q352="","",[1]厂站实体!$Q352)</f>
        <v/>
      </c>
      <c r="D352" s="9" t="str">
        <f>IF([1]厂站实体!$C352="","",[1]厂站实体!$C352)</f>
        <v/>
      </c>
      <c r="E352" s="9" t="str">
        <f>IF([1]厂站实体!$M352="","",[1]厂站实体!$M352)</f>
        <v/>
      </c>
      <c r="F352" s="9" t="str">
        <f>IF([1]厂站实体!$D352="","",[1]厂站实体!$D352)</f>
        <v/>
      </c>
      <c r="G352" s="9" t="str">
        <f>IF([1]厂站实体!$N352="","",[1]厂站实体!$N352)</f>
        <v/>
      </c>
      <c r="H352" s="13" t="str">
        <f t="shared" si="5"/>
        <v/>
      </c>
    </row>
    <row r="353" spans="1:8" x14ac:dyDescent="0.15">
      <c r="A353" s="9" t="str">
        <f>IF([1]厂站实体!$A353="","",[1]厂站实体!$A353)</f>
        <v/>
      </c>
      <c r="B353" s="9" t="str">
        <f>IF([1]厂站实体!$E353="","",[1]厂站实体!$E353)</f>
        <v/>
      </c>
      <c r="C353" s="9" t="str">
        <f>IF([1]厂站实体!$Q353="","",[1]厂站实体!$Q353)</f>
        <v/>
      </c>
      <c r="D353" s="9" t="str">
        <f>IF([1]厂站实体!$C353="","",[1]厂站实体!$C353)</f>
        <v/>
      </c>
      <c r="E353" s="9" t="str">
        <f>IF([1]厂站实体!$M353="","",[1]厂站实体!$M353)</f>
        <v/>
      </c>
      <c r="F353" s="9" t="str">
        <f>IF([1]厂站实体!$D353="","",[1]厂站实体!$D353)</f>
        <v/>
      </c>
      <c r="G353" s="9" t="str">
        <f>IF([1]厂站实体!$N353="","",[1]厂站实体!$N353)</f>
        <v/>
      </c>
      <c r="H353" s="13" t="str">
        <f t="shared" si="5"/>
        <v/>
      </c>
    </row>
    <row r="354" spans="1:8" x14ac:dyDescent="0.15">
      <c r="A354" s="9" t="str">
        <f>IF([1]厂站实体!$A354="","",[1]厂站实体!$A354)</f>
        <v/>
      </c>
      <c r="B354" s="9" t="str">
        <f>IF([1]厂站实体!$E354="","",[1]厂站实体!$E354)</f>
        <v/>
      </c>
      <c r="C354" s="9" t="str">
        <f>IF([1]厂站实体!$Q354="","",[1]厂站实体!$Q354)</f>
        <v/>
      </c>
      <c r="D354" s="9" t="str">
        <f>IF([1]厂站实体!$C354="","",[1]厂站实体!$C354)</f>
        <v/>
      </c>
      <c r="E354" s="9" t="str">
        <f>IF([1]厂站实体!$M354="","",[1]厂站实体!$M354)</f>
        <v/>
      </c>
      <c r="F354" s="9" t="str">
        <f>IF([1]厂站实体!$D354="","",[1]厂站实体!$D354)</f>
        <v/>
      </c>
      <c r="G354" s="9" t="str">
        <f>IF([1]厂站实体!$N354="","",[1]厂站实体!$N354)</f>
        <v/>
      </c>
      <c r="H354" s="13" t="str">
        <f t="shared" si="5"/>
        <v/>
      </c>
    </row>
    <row r="355" spans="1:8" x14ac:dyDescent="0.15">
      <c r="A355" s="9" t="str">
        <f>IF([1]厂站实体!$A355="","",[1]厂站实体!$A355)</f>
        <v/>
      </c>
      <c r="B355" s="9" t="str">
        <f>IF([1]厂站实体!$E355="","",[1]厂站实体!$E355)</f>
        <v/>
      </c>
      <c r="C355" s="9" t="str">
        <f>IF([1]厂站实体!$Q355="","",[1]厂站实体!$Q355)</f>
        <v/>
      </c>
      <c r="D355" s="9" t="str">
        <f>IF([1]厂站实体!$C355="","",[1]厂站实体!$C355)</f>
        <v/>
      </c>
      <c r="E355" s="9" t="str">
        <f>IF([1]厂站实体!$M355="","",[1]厂站实体!$M355)</f>
        <v/>
      </c>
      <c r="F355" s="9" t="str">
        <f>IF([1]厂站实体!$D355="","",[1]厂站实体!$D355)</f>
        <v/>
      </c>
      <c r="G355" s="9" t="str">
        <f>IF([1]厂站实体!$N355="","",[1]厂站实体!$N355)</f>
        <v/>
      </c>
      <c r="H355" s="13" t="str">
        <f t="shared" si="5"/>
        <v/>
      </c>
    </row>
    <row r="356" spans="1:8" x14ac:dyDescent="0.15">
      <c r="A356" s="9" t="str">
        <f>IF([1]厂站实体!$A356="","",[1]厂站实体!$A356)</f>
        <v/>
      </c>
      <c r="B356" s="9" t="str">
        <f>IF([1]厂站实体!$E356="","",[1]厂站实体!$E356)</f>
        <v/>
      </c>
      <c r="C356" s="9" t="str">
        <f>IF([1]厂站实体!$Q356="","",[1]厂站实体!$Q356)</f>
        <v/>
      </c>
      <c r="D356" s="9" t="str">
        <f>IF([1]厂站实体!$C356="","",[1]厂站实体!$C356)</f>
        <v/>
      </c>
      <c r="E356" s="9" t="str">
        <f>IF([1]厂站实体!$M356="","",[1]厂站实体!$M356)</f>
        <v/>
      </c>
      <c r="F356" s="9" t="str">
        <f>IF([1]厂站实体!$D356="","",[1]厂站实体!$D356)</f>
        <v/>
      </c>
      <c r="G356" s="9" t="str">
        <f>IF([1]厂站实体!$N356="","",[1]厂站实体!$N356)</f>
        <v/>
      </c>
      <c r="H356" s="13" t="str">
        <f t="shared" si="5"/>
        <v/>
      </c>
    </row>
    <row r="357" spans="1:8" x14ac:dyDescent="0.15">
      <c r="A357" s="9" t="str">
        <f>IF([1]厂站实体!$A357="","",[1]厂站实体!$A357)</f>
        <v/>
      </c>
      <c r="B357" s="9" t="str">
        <f>IF([1]厂站实体!$E357="","",[1]厂站实体!$E357)</f>
        <v/>
      </c>
      <c r="C357" s="9" t="str">
        <f>IF([1]厂站实体!$Q357="","",[1]厂站实体!$Q357)</f>
        <v/>
      </c>
      <c r="D357" s="9" t="str">
        <f>IF([1]厂站实体!$C357="","",[1]厂站实体!$C357)</f>
        <v/>
      </c>
      <c r="E357" s="9" t="str">
        <f>IF([1]厂站实体!$M357="","",[1]厂站实体!$M357)</f>
        <v/>
      </c>
      <c r="F357" s="9" t="str">
        <f>IF([1]厂站实体!$D357="","",[1]厂站实体!$D357)</f>
        <v/>
      </c>
      <c r="G357" s="9" t="str">
        <f>IF([1]厂站实体!$N357="","",[1]厂站实体!$N357)</f>
        <v/>
      </c>
      <c r="H357" s="13" t="str">
        <f t="shared" si="5"/>
        <v/>
      </c>
    </row>
    <row r="358" spans="1:8" x14ac:dyDescent="0.15">
      <c r="A358" s="9" t="str">
        <f>IF([1]厂站实体!$A358="","",[1]厂站实体!$A358)</f>
        <v/>
      </c>
      <c r="B358" s="9" t="str">
        <f>IF([1]厂站实体!$E358="","",[1]厂站实体!$E358)</f>
        <v/>
      </c>
      <c r="C358" s="9" t="str">
        <f>IF([1]厂站实体!$Q358="","",[1]厂站实体!$Q358)</f>
        <v/>
      </c>
      <c r="D358" s="9" t="str">
        <f>IF([1]厂站实体!$C358="","",[1]厂站实体!$C358)</f>
        <v/>
      </c>
      <c r="E358" s="9" t="str">
        <f>IF([1]厂站实体!$M358="","",[1]厂站实体!$M358)</f>
        <v/>
      </c>
      <c r="F358" s="9" t="str">
        <f>IF([1]厂站实体!$D358="","",[1]厂站实体!$D358)</f>
        <v/>
      </c>
      <c r="G358" s="9" t="str">
        <f>IF([1]厂站实体!$N358="","",[1]厂站实体!$N358)</f>
        <v/>
      </c>
      <c r="H358" s="13" t="str">
        <f t="shared" si="5"/>
        <v/>
      </c>
    </row>
    <row r="359" spans="1:8" x14ac:dyDescent="0.15">
      <c r="A359" s="9" t="str">
        <f>IF([1]厂站实体!$A359="","",[1]厂站实体!$A359)</f>
        <v/>
      </c>
      <c r="B359" s="9" t="str">
        <f>IF([1]厂站实体!$E359="","",[1]厂站实体!$E359)</f>
        <v/>
      </c>
      <c r="C359" s="9" t="str">
        <f>IF([1]厂站实体!$Q359="","",[1]厂站实体!$Q359)</f>
        <v/>
      </c>
      <c r="D359" s="9" t="str">
        <f>IF([1]厂站实体!$C359="","",[1]厂站实体!$C359)</f>
        <v/>
      </c>
      <c r="E359" s="9" t="str">
        <f>IF([1]厂站实体!$M359="","",[1]厂站实体!$M359)</f>
        <v/>
      </c>
      <c r="F359" s="9" t="str">
        <f>IF([1]厂站实体!$D359="","",[1]厂站实体!$D359)</f>
        <v/>
      </c>
      <c r="G359" s="9" t="str">
        <f>IF([1]厂站实体!$N359="","",[1]厂站实体!$N359)</f>
        <v/>
      </c>
      <c r="H359" s="13" t="str">
        <f t="shared" si="5"/>
        <v/>
      </c>
    </row>
    <row r="360" spans="1:8" x14ac:dyDescent="0.15">
      <c r="A360" s="9" t="str">
        <f>IF([1]厂站实体!$A360="","",[1]厂站实体!$A360)</f>
        <v/>
      </c>
      <c r="B360" s="9" t="str">
        <f>IF([1]厂站实体!$E360="","",[1]厂站实体!$E360)</f>
        <v/>
      </c>
      <c r="C360" s="9" t="str">
        <f>IF([1]厂站实体!$Q360="","",[1]厂站实体!$Q360)</f>
        <v/>
      </c>
      <c r="D360" s="9" t="str">
        <f>IF([1]厂站实体!$C360="","",[1]厂站实体!$C360)</f>
        <v/>
      </c>
      <c r="E360" s="9" t="str">
        <f>IF([1]厂站实体!$M360="","",[1]厂站实体!$M360)</f>
        <v/>
      </c>
      <c r="F360" s="9" t="str">
        <f>IF([1]厂站实体!$D360="","",[1]厂站实体!$D360)</f>
        <v/>
      </c>
      <c r="G360" s="9" t="str">
        <f>IF([1]厂站实体!$N360="","",[1]厂站实体!$N360)</f>
        <v/>
      </c>
      <c r="H360" s="13" t="str">
        <f t="shared" si="5"/>
        <v/>
      </c>
    </row>
    <row r="361" spans="1:8" x14ac:dyDescent="0.15">
      <c r="A361" s="9" t="str">
        <f>IF([1]厂站实体!$A361="","",[1]厂站实体!$A361)</f>
        <v/>
      </c>
      <c r="B361" s="9" t="str">
        <f>IF([1]厂站实体!$E361="","",[1]厂站实体!$E361)</f>
        <v/>
      </c>
      <c r="C361" s="9" t="str">
        <f>IF([1]厂站实体!$Q361="","",[1]厂站实体!$Q361)</f>
        <v/>
      </c>
      <c r="D361" s="9" t="str">
        <f>IF([1]厂站实体!$C361="","",[1]厂站实体!$C361)</f>
        <v/>
      </c>
      <c r="E361" s="9" t="str">
        <f>IF([1]厂站实体!$M361="","",[1]厂站实体!$M361)</f>
        <v/>
      </c>
      <c r="F361" s="9" t="str">
        <f>IF([1]厂站实体!$D361="","",[1]厂站实体!$D361)</f>
        <v/>
      </c>
      <c r="G361" s="9" t="str">
        <f>IF([1]厂站实体!$N361="","",[1]厂站实体!$N361)</f>
        <v/>
      </c>
      <c r="H361" s="13" t="str">
        <f t="shared" si="5"/>
        <v/>
      </c>
    </row>
    <row r="362" spans="1:8" x14ac:dyDescent="0.15">
      <c r="A362" s="9" t="str">
        <f>IF([1]厂站实体!$A362="","",[1]厂站实体!$A362)</f>
        <v/>
      </c>
      <c r="B362" s="9" t="str">
        <f>IF([1]厂站实体!$E362="","",[1]厂站实体!$E362)</f>
        <v/>
      </c>
      <c r="C362" s="9" t="str">
        <f>IF([1]厂站实体!$Q362="","",[1]厂站实体!$Q362)</f>
        <v/>
      </c>
      <c r="D362" s="9" t="str">
        <f>IF([1]厂站实体!$C362="","",[1]厂站实体!$C362)</f>
        <v/>
      </c>
      <c r="E362" s="9" t="str">
        <f>IF([1]厂站实体!$M362="","",[1]厂站实体!$M362)</f>
        <v/>
      </c>
      <c r="F362" s="9" t="str">
        <f>IF([1]厂站实体!$D362="","",[1]厂站实体!$D362)</f>
        <v/>
      </c>
      <c r="G362" s="9" t="str">
        <f>IF([1]厂站实体!$N362="","",[1]厂站实体!$N362)</f>
        <v/>
      </c>
      <c r="H362" s="13" t="str">
        <f t="shared" si="5"/>
        <v/>
      </c>
    </row>
    <row r="363" spans="1:8" x14ac:dyDescent="0.15">
      <c r="A363" s="9" t="str">
        <f>IF([1]厂站实体!$A363="","",[1]厂站实体!$A363)</f>
        <v/>
      </c>
      <c r="B363" s="9" t="str">
        <f>IF([1]厂站实体!$E363="","",[1]厂站实体!$E363)</f>
        <v/>
      </c>
      <c r="C363" s="9" t="str">
        <f>IF([1]厂站实体!$Q363="","",[1]厂站实体!$Q363)</f>
        <v/>
      </c>
      <c r="D363" s="9" t="str">
        <f>IF([1]厂站实体!$C363="","",[1]厂站实体!$C363)</f>
        <v/>
      </c>
      <c r="E363" s="9" t="str">
        <f>IF([1]厂站实体!$M363="","",[1]厂站实体!$M363)</f>
        <v/>
      </c>
      <c r="F363" s="9" t="str">
        <f>IF([1]厂站实体!$D363="","",[1]厂站实体!$D363)</f>
        <v/>
      </c>
      <c r="G363" s="9" t="str">
        <f>IF([1]厂站实体!$N363="","",[1]厂站实体!$N363)</f>
        <v/>
      </c>
      <c r="H363" s="13" t="str">
        <f t="shared" si="5"/>
        <v/>
      </c>
    </row>
    <row r="364" spans="1:8" x14ac:dyDescent="0.15">
      <c r="A364" s="9" t="str">
        <f>IF([1]厂站实体!$A364="","",[1]厂站实体!$A364)</f>
        <v/>
      </c>
      <c r="B364" s="9" t="str">
        <f>IF([1]厂站实体!$E364="","",[1]厂站实体!$E364)</f>
        <v/>
      </c>
      <c r="C364" s="9" t="str">
        <f>IF([1]厂站实体!$Q364="","",[1]厂站实体!$Q364)</f>
        <v/>
      </c>
      <c r="D364" s="9" t="str">
        <f>IF([1]厂站实体!$C364="","",[1]厂站实体!$C364)</f>
        <v/>
      </c>
      <c r="E364" s="9" t="str">
        <f>IF([1]厂站实体!$M364="","",[1]厂站实体!$M364)</f>
        <v/>
      </c>
      <c r="F364" s="9" t="str">
        <f>IF([1]厂站实体!$D364="","",[1]厂站实体!$D364)</f>
        <v/>
      </c>
      <c r="G364" s="9" t="str">
        <f>IF([1]厂站实体!$N364="","",[1]厂站实体!$N364)</f>
        <v/>
      </c>
      <c r="H364" s="13" t="str">
        <f t="shared" si="5"/>
        <v/>
      </c>
    </row>
    <row r="365" spans="1:8" x14ac:dyDescent="0.15">
      <c r="A365" s="9" t="str">
        <f>IF([1]厂站实体!$A365="","",[1]厂站实体!$A365)</f>
        <v/>
      </c>
      <c r="B365" s="9" t="str">
        <f>IF([1]厂站实体!$E365="","",[1]厂站实体!$E365)</f>
        <v/>
      </c>
      <c r="C365" s="9" t="str">
        <f>IF([1]厂站实体!$Q365="","",[1]厂站实体!$Q365)</f>
        <v/>
      </c>
      <c r="D365" s="9" t="str">
        <f>IF([1]厂站实体!$C365="","",[1]厂站实体!$C365)</f>
        <v/>
      </c>
      <c r="E365" s="9" t="str">
        <f>IF([1]厂站实体!$M365="","",[1]厂站实体!$M365)</f>
        <v/>
      </c>
      <c r="F365" s="9" t="str">
        <f>IF([1]厂站实体!$D365="","",[1]厂站实体!$D365)</f>
        <v/>
      </c>
      <c r="G365" s="9" t="str">
        <f>IF([1]厂站实体!$N365="","",[1]厂站实体!$N365)</f>
        <v/>
      </c>
      <c r="H365" s="13" t="str">
        <f t="shared" si="5"/>
        <v/>
      </c>
    </row>
    <row r="366" spans="1:8" x14ac:dyDescent="0.15">
      <c r="A366" s="9" t="str">
        <f>IF([1]厂站实体!$A366="","",[1]厂站实体!$A366)</f>
        <v/>
      </c>
      <c r="B366" s="9" t="str">
        <f>IF([1]厂站实体!$E366="","",[1]厂站实体!$E366)</f>
        <v/>
      </c>
      <c r="C366" s="9" t="str">
        <f>IF([1]厂站实体!$Q366="","",[1]厂站实体!$Q366)</f>
        <v/>
      </c>
      <c r="D366" s="9" t="str">
        <f>IF([1]厂站实体!$C366="","",[1]厂站实体!$C366)</f>
        <v/>
      </c>
      <c r="E366" s="9" t="str">
        <f>IF([1]厂站实体!$M366="","",[1]厂站实体!$M366)</f>
        <v/>
      </c>
      <c r="F366" s="9" t="str">
        <f>IF([1]厂站实体!$D366="","",[1]厂站实体!$D366)</f>
        <v/>
      </c>
      <c r="G366" s="9" t="str">
        <f>IF([1]厂站实体!$N366="","",[1]厂站实体!$N366)</f>
        <v/>
      </c>
      <c r="H366" s="13" t="str">
        <f t="shared" si="5"/>
        <v/>
      </c>
    </row>
    <row r="367" spans="1:8" x14ac:dyDescent="0.15">
      <c r="A367" s="9" t="str">
        <f>IF([1]厂站实体!$A367="","",[1]厂站实体!$A367)</f>
        <v/>
      </c>
      <c r="B367" s="9" t="str">
        <f>IF([1]厂站实体!$E367="","",[1]厂站实体!$E367)</f>
        <v/>
      </c>
      <c r="C367" s="9" t="str">
        <f>IF([1]厂站实体!$Q367="","",[1]厂站实体!$Q367)</f>
        <v/>
      </c>
      <c r="D367" s="9" t="str">
        <f>IF([1]厂站实体!$C367="","",[1]厂站实体!$C367)</f>
        <v/>
      </c>
      <c r="E367" s="9" t="str">
        <f>IF([1]厂站实体!$M367="","",[1]厂站实体!$M367)</f>
        <v/>
      </c>
      <c r="F367" s="9" t="str">
        <f>IF([1]厂站实体!$D367="","",[1]厂站实体!$D367)</f>
        <v/>
      </c>
      <c r="G367" s="9" t="str">
        <f>IF([1]厂站实体!$N367="","",[1]厂站实体!$N367)</f>
        <v/>
      </c>
      <c r="H367" s="13" t="str">
        <f t="shared" si="5"/>
        <v/>
      </c>
    </row>
    <row r="368" spans="1:8" x14ac:dyDescent="0.15">
      <c r="A368" s="9" t="str">
        <f>IF([1]厂站实体!$A368="","",[1]厂站实体!$A368)</f>
        <v/>
      </c>
      <c r="B368" s="9" t="str">
        <f>IF([1]厂站实体!$E368="","",[1]厂站实体!$E368)</f>
        <v/>
      </c>
      <c r="C368" s="9" t="str">
        <f>IF([1]厂站实体!$Q368="","",[1]厂站实体!$Q368)</f>
        <v/>
      </c>
      <c r="D368" s="9" t="str">
        <f>IF([1]厂站实体!$C368="","",[1]厂站实体!$C368)</f>
        <v/>
      </c>
      <c r="E368" s="9" t="str">
        <f>IF([1]厂站实体!$M368="","",[1]厂站实体!$M368)</f>
        <v/>
      </c>
      <c r="F368" s="9" t="str">
        <f>IF([1]厂站实体!$D368="","",[1]厂站实体!$D368)</f>
        <v/>
      </c>
      <c r="G368" s="9" t="str">
        <f>IF([1]厂站实体!$N368="","",[1]厂站实体!$N368)</f>
        <v/>
      </c>
      <c r="H368" s="13" t="str">
        <f t="shared" si="5"/>
        <v/>
      </c>
    </row>
    <row r="369" spans="1:8" x14ac:dyDescent="0.15">
      <c r="A369" s="9" t="str">
        <f>IF([1]厂站实体!$A369="","",[1]厂站实体!$A369)</f>
        <v/>
      </c>
      <c r="B369" s="9" t="str">
        <f>IF([1]厂站实体!$E369="","",[1]厂站实体!$E369)</f>
        <v/>
      </c>
      <c r="C369" s="9" t="str">
        <f>IF([1]厂站实体!$Q369="","",[1]厂站实体!$Q369)</f>
        <v/>
      </c>
      <c r="D369" s="9" t="str">
        <f>IF([1]厂站实体!$C369="","",[1]厂站实体!$C369)</f>
        <v/>
      </c>
      <c r="E369" s="9" t="str">
        <f>IF([1]厂站实体!$M369="","",[1]厂站实体!$M369)</f>
        <v/>
      </c>
      <c r="F369" s="9" t="str">
        <f>IF([1]厂站实体!$D369="","",[1]厂站实体!$D369)</f>
        <v/>
      </c>
      <c r="G369" s="9" t="str">
        <f>IF([1]厂站实体!$N369="","",[1]厂站实体!$N369)</f>
        <v/>
      </c>
      <c r="H369" s="13" t="str">
        <f t="shared" si="5"/>
        <v/>
      </c>
    </row>
    <row r="370" spans="1:8" x14ac:dyDescent="0.15">
      <c r="A370" s="9" t="str">
        <f>IF([1]厂站实体!$A370="","",[1]厂站实体!$A370)</f>
        <v/>
      </c>
      <c r="B370" s="9" t="str">
        <f>IF([1]厂站实体!$E370="","",[1]厂站实体!$E370)</f>
        <v/>
      </c>
      <c r="C370" s="9" t="str">
        <f>IF([1]厂站实体!$Q370="","",[1]厂站实体!$Q370)</f>
        <v/>
      </c>
      <c r="D370" s="9" t="str">
        <f>IF([1]厂站实体!$C370="","",[1]厂站实体!$C370)</f>
        <v/>
      </c>
      <c r="E370" s="9" t="str">
        <f>IF([1]厂站实体!$M370="","",[1]厂站实体!$M370)</f>
        <v/>
      </c>
      <c r="F370" s="9" t="str">
        <f>IF([1]厂站实体!$D370="","",[1]厂站实体!$D370)</f>
        <v/>
      </c>
      <c r="G370" s="9" t="str">
        <f>IF([1]厂站实体!$N370="","",[1]厂站实体!$N370)</f>
        <v/>
      </c>
      <c r="H370" s="13" t="str">
        <f t="shared" si="5"/>
        <v/>
      </c>
    </row>
    <row r="371" spans="1:8" x14ac:dyDescent="0.15">
      <c r="A371" s="9" t="str">
        <f>IF([1]厂站实体!$A371="","",[1]厂站实体!$A371)</f>
        <v/>
      </c>
      <c r="B371" s="9" t="str">
        <f>IF([1]厂站实体!$E371="","",[1]厂站实体!$E371)</f>
        <v/>
      </c>
      <c r="C371" s="9" t="str">
        <f>IF([1]厂站实体!$Q371="","",[1]厂站实体!$Q371)</f>
        <v/>
      </c>
      <c r="D371" s="9" t="str">
        <f>IF([1]厂站实体!$C371="","",[1]厂站实体!$C371)</f>
        <v/>
      </c>
      <c r="E371" s="9" t="str">
        <f>IF([1]厂站实体!$M371="","",[1]厂站实体!$M371)</f>
        <v/>
      </c>
      <c r="F371" s="9" t="str">
        <f>IF([1]厂站实体!$D371="","",[1]厂站实体!$D371)</f>
        <v/>
      </c>
      <c r="G371" s="9" t="str">
        <f>IF([1]厂站实体!$N371="","",[1]厂站实体!$N371)</f>
        <v/>
      </c>
      <c r="H371" s="13" t="str">
        <f t="shared" si="5"/>
        <v/>
      </c>
    </row>
    <row r="372" spans="1:8" x14ac:dyDescent="0.15">
      <c r="A372" s="9" t="str">
        <f>IF([1]厂站实体!$A372="","",[1]厂站实体!$A372)</f>
        <v/>
      </c>
      <c r="B372" s="9" t="str">
        <f>IF([1]厂站实体!$E372="","",[1]厂站实体!$E372)</f>
        <v/>
      </c>
      <c r="C372" s="9" t="str">
        <f>IF([1]厂站实体!$Q372="","",[1]厂站实体!$Q372)</f>
        <v/>
      </c>
      <c r="D372" s="9" t="str">
        <f>IF([1]厂站实体!$C372="","",[1]厂站实体!$C372)</f>
        <v/>
      </c>
      <c r="E372" s="9" t="str">
        <f>IF([1]厂站实体!$M372="","",[1]厂站实体!$M372)</f>
        <v/>
      </c>
      <c r="F372" s="9" t="str">
        <f>IF([1]厂站实体!$D372="","",[1]厂站实体!$D372)</f>
        <v/>
      </c>
      <c r="G372" s="9" t="str">
        <f>IF([1]厂站实体!$N372="","",[1]厂站实体!$N372)</f>
        <v/>
      </c>
      <c r="H372" s="13" t="str">
        <f t="shared" si="5"/>
        <v/>
      </c>
    </row>
    <row r="373" spans="1:8" x14ac:dyDescent="0.15">
      <c r="A373" s="9" t="str">
        <f>IF([1]厂站实体!$A373="","",[1]厂站实体!$A373)</f>
        <v/>
      </c>
      <c r="B373" s="9" t="str">
        <f>IF([1]厂站实体!$E373="","",[1]厂站实体!$E373)</f>
        <v/>
      </c>
      <c r="C373" s="9" t="str">
        <f>IF([1]厂站实体!$Q373="","",[1]厂站实体!$Q373)</f>
        <v/>
      </c>
      <c r="D373" s="9" t="str">
        <f>IF([1]厂站实体!$C373="","",[1]厂站实体!$C373)</f>
        <v/>
      </c>
      <c r="E373" s="9" t="str">
        <f>IF([1]厂站实体!$M373="","",[1]厂站实体!$M373)</f>
        <v/>
      </c>
      <c r="F373" s="9" t="str">
        <f>IF([1]厂站实体!$D373="","",[1]厂站实体!$D373)</f>
        <v/>
      </c>
      <c r="G373" s="9" t="str">
        <f>IF([1]厂站实体!$N373="","",[1]厂站实体!$N373)</f>
        <v/>
      </c>
      <c r="H373" s="13" t="str">
        <f t="shared" si="5"/>
        <v/>
      </c>
    </row>
    <row r="374" spans="1:8" x14ac:dyDescent="0.15">
      <c r="A374" s="9" t="str">
        <f>IF([1]厂站实体!$A374="","",[1]厂站实体!$A374)</f>
        <v/>
      </c>
      <c r="B374" s="9" t="str">
        <f>IF([1]厂站实体!$E374="","",[1]厂站实体!$E374)</f>
        <v/>
      </c>
      <c r="C374" s="9" t="str">
        <f>IF([1]厂站实体!$Q374="","",[1]厂站实体!$Q374)</f>
        <v/>
      </c>
      <c r="D374" s="9" t="str">
        <f>IF([1]厂站实体!$C374="","",[1]厂站实体!$C374)</f>
        <v/>
      </c>
      <c r="E374" s="9" t="str">
        <f>IF([1]厂站实体!$M374="","",[1]厂站实体!$M374)</f>
        <v/>
      </c>
      <c r="F374" s="9" t="str">
        <f>IF([1]厂站实体!$D374="","",[1]厂站实体!$D374)</f>
        <v/>
      </c>
      <c r="G374" s="9" t="str">
        <f>IF([1]厂站实体!$N374="","",[1]厂站实体!$N374)</f>
        <v/>
      </c>
      <c r="H374" s="13" t="str">
        <f t="shared" si="5"/>
        <v/>
      </c>
    </row>
    <row r="375" spans="1:8" x14ac:dyDescent="0.15">
      <c r="A375" s="9" t="str">
        <f>IF([1]厂站实体!$A375="","",[1]厂站实体!$A375)</f>
        <v/>
      </c>
      <c r="B375" s="9" t="str">
        <f>IF([1]厂站实体!$E375="","",[1]厂站实体!$E375)</f>
        <v/>
      </c>
      <c r="C375" s="9" t="str">
        <f>IF([1]厂站实体!$Q375="","",[1]厂站实体!$Q375)</f>
        <v/>
      </c>
      <c r="D375" s="9" t="str">
        <f>IF([1]厂站实体!$C375="","",[1]厂站实体!$C375)</f>
        <v/>
      </c>
      <c r="E375" s="9" t="str">
        <f>IF([1]厂站实体!$M375="","",[1]厂站实体!$M375)</f>
        <v/>
      </c>
      <c r="F375" s="9" t="str">
        <f>IF([1]厂站实体!$D375="","",[1]厂站实体!$D375)</f>
        <v/>
      </c>
      <c r="G375" s="9" t="str">
        <f>IF([1]厂站实体!$N375="","",[1]厂站实体!$N375)</f>
        <v/>
      </c>
      <c r="H375" s="13" t="str">
        <f t="shared" si="5"/>
        <v/>
      </c>
    </row>
    <row r="376" spans="1:8" x14ac:dyDescent="0.15">
      <c r="A376" s="9" t="str">
        <f>IF([1]厂站实体!$A376="","",[1]厂站实体!$A376)</f>
        <v/>
      </c>
      <c r="B376" s="9" t="str">
        <f>IF([1]厂站实体!$E376="","",[1]厂站实体!$E376)</f>
        <v/>
      </c>
      <c r="C376" s="9" t="str">
        <f>IF([1]厂站实体!$Q376="","",[1]厂站实体!$Q376)</f>
        <v/>
      </c>
      <c r="D376" s="9" t="str">
        <f>IF([1]厂站实体!$C376="","",[1]厂站实体!$C376)</f>
        <v/>
      </c>
      <c r="E376" s="9" t="str">
        <f>IF([1]厂站实体!$M376="","",[1]厂站实体!$M376)</f>
        <v/>
      </c>
      <c r="F376" s="9" t="str">
        <f>IF([1]厂站实体!$D376="","",[1]厂站实体!$D376)</f>
        <v/>
      </c>
      <c r="G376" s="9" t="str">
        <f>IF([1]厂站实体!$N376="","",[1]厂站实体!$N376)</f>
        <v/>
      </c>
      <c r="H376" s="13" t="str">
        <f t="shared" si="5"/>
        <v/>
      </c>
    </row>
    <row r="377" spans="1:8" x14ac:dyDescent="0.15">
      <c r="A377" s="9" t="str">
        <f>IF([1]厂站实体!$A377="","",[1]厂站实体!$A377)</f>
        <v/>
      </c>
      <c r="B377" s="9" t="str">
        <f>IF([1]厂站实体!$E377="","",[1]厂站实体!$E377)</f>
        <v/>
      </c>
      <c r="C377" s="9" t="str">
        <f>IF([1]厂站实体!$Q377="","",[1]厂站实体!$Q377)</f>
        <v/>
      </c>
      <c r="D377" s="9" t="str">
        <f>IF([1]厂站实体!$C377="","",[1]厂站实体!$C377)</f>
        <v/>
      </c>
      <c r="E377" s="9" t="str">
        <f>IF([1]厂站实体!$M377="","",[1]厂站实体!$M377)</f>
        <v/>
      </c>
      <c r="F377" s="9" t="str">
        <f>IF([1]厂站实体!$D377="","",[1]厂站实体!$D377)</f>
        <v/>
      </c>
      <c r="G377" s="9" t="str">
        <f>IF([1]厂站实体!$N377="","",[1]厂站实体!$N377)</f>
        <v/>
      </c>
      <c r="H377" s="13" t="str">
        <f t="shared" si="5"/>
        <v/>
      </c>
    </row>
    <row r="378" spans="1:8" x14ac:dyDescent="0.15">
      <c r="A378" s="9" t="str">
        <f>IF([1]厂站实体!$A378="","",[1]厂站实体!$A378)</f>
        <v/>
      </c>
      <c r="B378" s="9" t="str">
        <f>IF([1]厂站实体!$E378="","",[1]厂站实体!$E378)</f>
        <v/>
      </c>
      <c r="C378" s="9" t="str">
        <f>IF([1]厂站实体!$Q378="","",[1]厂站实体!$Q378)</f>
        <v/>
      </c>
      <c r="D378" s="9" t="str">
        <f>IF([1]厂站实体!$C378="","",[1]厂站实体!$C378)</f>
        <v/>
      </c>
      <c r="E378" s="9" t="str">
        <f>IF([1]厂站实体!$M378="","",[1]厂站实体!$M378)</f>
        <v/>
      </c>
      <c r="F378" s="9" t="str">
        <f>IF([1]厂站实体!$D378="","",[1]厂站实体!$D378)</f>
        <v/>
      </c>
      <c r="G378" s="9" t="str">
        <f>IF([1]厂站实体!$N378="","",[1]厂站实体!$N378)</f>
        <v/>
      </c>
      <c r="H378" s="13" t="str">
        <f t="shared" si="5"/>
        <v/>
      </c>
    </row>
    <row r="379" spans="1:8" x14ac:dyDescent="0.15">
      <c r="A379" s="9" t="str">
        <f>IF([1]厂站实体!$A379="","",[1]厂站实体!$A379)</f>
        <v/>
      </c>
      <c r="B379" s="9" t="str">
        <f>IF([1]厂站实体!$E379="","",[1]厂站实体!$E379)</f>
        <v/>
      </c>
      <c r="C379" s="9" t="str">
        <f>IF([1]厂站实体!$Q379="","",[1]厂站实体!$Q379)</f>
        <v/>
      </c>
      <c r="D379" s="9" t="str">
        <f>IF([1]厂站实体!$C379="","",[1]厂站实体!$C379)</f>
        <v/>
      </c>
      <c r="E379" s="9" t="str">
        <f>IF([1]厂站实体!$M379="","",[1]厂站实体!$M379)</f>
        <v/>
      </c>
      <c r="F379" s="9" t="str">
        <f>IF([1]厂站实体!$D379="","",[1]厂站实体!$D379)</f>
        <v/>
      </c>
      <c r="G379" s="9" t="str">
        <f>IF([1]厂站实体!$N379="","",[1]厂站实体!$N379)</f>
        <v/>
      </c>
      <c r="H379" s="13" t="str">
        <f t="shared" si="5"/>
        <v/>
      </c>
    </row>
    <row r="380" spans="1:8" x14ac:dyDescent="0.15">
      <c r="A380" s="9" t="str">
        <f>IF([1]厂站实体!$A380="","",[1]厂站实体!$A380)</f>
        <v/>
      </c>
      <c r="B380" s="9" t="str">
        <f>IF([1]厂站实体!$E380="","",[1]厂站实体!$E380)</f>
        <v/>
      </c>
      <c r="C380" s="9" t="str">
        <f>IF([1]厂站实体!$Q380="","",[1]厂站实体!$Q380)</f>
        <v/>
      </c>
      <c r="D380" s="9" t="str">
        <f>IF([1]厂站实体!$C380="","",[1]厂站实体!$C380)</f>
        <v/>
      </c>
      <c r="E380" s="9" t="str">
        <f>IF([1]厂站实体!$M380="","",[1]厂站实体!$M380)</f>
        <v/>
      </c>
      <c r="F380" s="9" t="str">
        <f>IF([1]厂站实体!$D380="","",[1]厂站实体!$D380)</f>
        <v/>
      </c>
      <c r="G380" s="9" t="str">
        <f>IF([1]厂站实体!$N380="","",[1]厂站实体!$N380)</f>
        <v/>
      </c>
      <c r="H380" s="13" t="str">
        <f t="shared" si="5"/>
        <v/>
      </c>
    </row>
    <row r="381" spans="1:8" x14ac:dyDescent="0.15">
      <c r="A381" s="9" t="str">
        <f>IF([1]厂站实体!$A381="","",[1]厂站实体!$A381)</f>
        <v/>
      </c>
      <c r="B381" s="9" t="str">
        <f>IF([1]厂站实体!$E381="","",[1]厂站实体!$E381)</f>
        <v/>
      </c>
      <c r="C381" s="9" t="str">
        <f>IF([1]厂站实体!$Q381="","",[1]厂站实体!$Q381)</f>
        <v/>
      </c>
      <c r="D381" s="9" t="str">
        <f>IF([1]厂站实体!$C381="","",[1]厂站实体!$C381)</f>
        <v/>
      </c>
      <c r="E381" s="9" t="str">
        <f>IF([1]厂站实体!$M381="","",[1]厂站实体!$M381)</f>
        <v/>
      </c>
      <c r="F381" s="9" t="str">
        <f>IF([1]厂站实体!$D381="","",[1]厂站实体!$D381)</f>
        <v/>
      </c>
      <c r="G381" s="9" t="str">
        <f>IF([1]厂站实体!$N381="","",[1]厂站实体!$N381)</f>
        <v/>
      </c>
      <c r="H381" s="13" t="str">
        <f t="shared" si="5"/>
        <v/>
      </c>
    </row>
    <row r="382" spans="1:8" x14ac:dyDescent="0.15">
      <c r="A382" s="9" t="str">
        <f>IF([1]厂站实体!$A382="","",[1]厂站实体!$A382)</f>
        <v/>
      </c>
      <c r="B382" s="9" t="str">
        <f>IF([1]厂站实体!$E382="","",[1]厂站实体!$E382)</f>
        <v/>
      </c>
      <c r="C382" s="9" t="str">
        <f>IF([1]厂站实体!$Q382="","",[1]厂站实体!$Q382)</f>
        <v/>
      </c>
      <c r="D382" s="9" t="str">
        <f>IF([1]厂站实体!$C382="","",[1]厂站实体!$C382)</f>
        <v/>
      </c>
      <c r="E382" s="9" t="str">
        <f>IF([1]厂站实体!$M382="","",[1]厂站实体!$M382)</f>
        <v/>
      </c>
      <c r="F382" s="9" t="str">
        <f>IF([1]厂站实体!$D382="","",[1]厂站实体!$D382)</f>
        <v/>
      </c>
      <c r="G382" s="9" t="str">
        <f>IF([1]厂站实体!$N382="","",[1]厂站实体!$N382)</f>
        <v/>
      </c>
      <c r="H382" s="13" t="str">
        <f t="shared" si="5"/>
        <v/>
      </c>
    </row>
    <row r="383" spans="1:8" x14ac:dyDescent="0.15">
      <c r="A383" s="9" t="str">
        <f>IF([1]厂站实体!$A383="","",[1]厂站实体!$A383)</f>
        <v/>
      </c>
      <c r="B383" s="9" t="str">
        <f>IF([1]厂站实体!$E383="","",[1]厂站实体!$E383)</f>
        <v/>
      </c>
      <c r="C383" s="9" t="str">
        <f>IF([1]厂站实体!$Q383="","",[1]厂站实体!$Q383)</f>
        <v/>
      </c>
      <c r="D383" s="9" t="str">
        <f>IF([1]厂站实体!$C383="","",[1]厂站实体!$C383)</f>
        <v/>
      </c>
      <c r="E383" s="9" t="str">
        <f>IF([1]厂站实体!$M383="","",[1]厂站实体!$M383)</f>
        <v/>
      </c>
      <c r="F383" s="9" t="str">
        <f>IF([1]厂站实体!$D383="","",[1]厂站实体!$D383)</f>
        <v/>
      </c>
      <c r="G383" s="9" t="str">
        <f>IF([1]厂站实体!$N383="","",[1]厂站实体!$N383)</f>
        <v/>
      </c>
      <c r="H383" s="13" t="str">
        <f t="shared" si="5"/>
        <v/>
      </c>
    </row>
    <row r="384" spans="1:8" x14ac:dyDescent="0.15">
      <c r="A384" s="9" t="str">
        <f>IF([1]厂站实体!$A384="","",[1]厂站实体!$A384)</f>
        <v/>
      </c>
      <c r="B384" s="9" t="str">
        <f>IF([1]厂站实体!$E384="","",[1]厂站实体!$E384)</f>
        <v/>
      </c>
      <c r="C384" s="9" t="str">
        <f>IF([1]厂站实体!$Q384="","",[1]厂站实体!$Q384)</f>
        <v/>
      </c>
      <c r="D384" s="9" t="str">
        <f>IF([1]厂站实体!$C384="","",[1]厂站实体!$C384)</f>
        <v/>
      </c>
      <c r="E384" s="9" t="str">
        <f>IF([1]厂站实体!$M384="","",[1]厂站实体!$M384)</f>
        <v/>
      </c>
      <c r="F384" s="9" t="str">
        <f>IF([1]厂站实体!$D384="","",[1]厂站实体!$D384)</f>
        <v/>
      </c>
      <c r="G384" s="9" t="str">
        <f>IF([1]厂站实体!$N384="","",[1]厂站实体!$N384)</f>
        <v/>
      </c>
      <c r="H384" s="13" t="str">
        <f t="shared" si="5"/>
        <v/>
      </c>
    </row>
    <row r="385" spans="1:8" x14ac:dyDescent="0.15">
      <c r="A385" s="9" t="str">
        <f>IF([1]厂站实体!$A385="","",[1]厂站实体!$A385)</f>
        <v/>
      </c>
      <c r="B385" s="9" t="str">
        <f>IF([1]厂站实体!$E385="","",[1]厂站实体!$E385)</f>
        <v/>
      </c>
      <c r="C385" s="9" t="str">
        <f>IF([1]厂站实体!$Q385="","",[1]厂站实体!$Q385)</f>
        <v/>
      </c>
      <c r="D385" s="9" t="str">
        <f>IF([1]厂站实体!$C385="","",[1]厂站实体!$C385)</f>
        <v/>
      </c>
      <c r="E385" s="9" t="str">
        <f>IF([1]厂站实体!$M385="","",[1]厂站实体!$M385)</f>
        <v/>
      </c>
      <c r="F385" s="9" t="str">
        <f>IF([1]厂站实体!$D385="","",[1]厂站实体!$D385)</f>
        <v/>
      </c>
      <c r="G385" s="9" t="str">
        <f>IF([1]厂站实体!$N385="","",[1]厂站实体!$N385)</f>
        <v/>
      </c>
      <c r="H385" s="13" t="str">
        <f t="shared" si="5"/>
        <v/>
      </c>
    </row>
    <row r="386" spans="1:8" x14ac:dyDescent="0.15">
      <c r="A386" s="9" t="str">
        <f>IF([1]厂站实体!$A386="","",[1]厂站实体!$A386)</f>
        <v/>
      </c>
      <c r="B386" s="9" t="str">
        <f>IF([1]厂站实体!$E386="","",[1]厂站实体!$E386)</f>
        <v/>
      </c>
      <c r="C386" s="9" t="str">
        <f>IF([1]厂站实体!$Q386="","",[1]厂站实体!$Q386)</f>
        <v/>
      </c>
      <c r="D386" s="9" t="str">
        <f>IF([1]厂站实体!$C386="","",[1]厂站实体!$C386)</f>
        <v/>
      </c>
      <c r="E386" s="9" t="str">
        <f>IF([1]厂站实体!$M386="","",[1]厂站实体!$M386)</f>
        <v/>
      </c>
      <c r="F386" s="9" t="str">
        <f>IF([1]厂站实体!$D386="","",[1]厂站实体!$D386)</f>
        <v/>
      </c>
      <c r="G386" s="9" t="str">
        <f>IF([1]厂站实体!$N386="","",[1]厂站实体!$N386)</f>
        <v/>
      </c>
      <c r="H386" s="13" t="str">
        <f t="shared" si="5"/>
        <v/>
      </c>
    </row>
    <row r="387" spans="1:8" x14ac:dyDescent="0.15">
      <c r="A387" s="9" t="str">
        <f>IF([1]厂站实体!$A387="","",[1]厂站实体!$A387)</f>
        <v/>
      </c>
      <c r="B387" s="9" t="str">
        <f>IF([1]厂站实体!$E387="","",[1]厂站实体!$E387)</f>
        <v/>
      </c>
      <c r="C387" s="9" t="str">
        <f>IF([1]厂站实体!$Q387="","",[1]厂站实体!$Q387)</f>
        <v/>
      </c>
      <c r="D387" s="9" t="str">
        <f>IF([1]厂站实体!$C387="","",[1]厂站实体!$C387)</f>
        <v/>
      </c>
      <c r="E387" s="9" t="str">
        <f>IF([1]厂站实体!$M387="","",[1]厂站实体!$M387)</f>
        <v/>
      </c>
      <c r="F387" s="9" t="str">
        <f>IF([1]厂站实体!$D387="","",[1]厂站实体!$D387)</f>
        <v/>
      </c>
      <c r="G387" s="9" t="str">
        <f>IF([1]厂站实体!$N387="","",[1]厂站实体!$N387)</f>
        <v/>
      </c>
      <c r="H387" s="13" t="str">
        <f t="shared" ref="H387:H450" si="6">IF(OR(D387="",D387=0),"",C387/D387)</f>
        <v/>
      </c>
    </row>
    <row r="388" spans="1:8" x14ac:dyDescent="0.15">
      <c r="A388" s="9" t="str">
        <f>IF([1]厂站实体!$A388="","",[1]厂站实体!$A388)</f>
        <v/>
      </c>
      <c r="B388" s="9" t="str">
        <f>IF([1]厂站实体!$E388="","",[1]厂站实体!$E388)</f>
        <v/>
      </c>
      <c r="C388" s="9" t="str">
        <f>IF([1]厂站实体!$Q388="","",[1]厂站实体!$Q388)</f>
        <v/>
      </c>
      <c r="D388" s="9" t="str">
        <f>IF([1]厂站实体!$C388="","",[1]厂站实体!$C388)</f>
        <v/>
      </c>
      <c r="E388" s="9" t="str">
        <f>IF([1]厂站实体!$M388="","",[1]厂站实体!$M388)</f>
        <v/>
      </c>
      <c r="F388" s="9" t="str">
        <f>IF([1]厂站实体!$D388="","",[1]厂站实体!$D388)</f>
        <v/>
      </c>
      <c r="G388" s="9" t="str">
        <f>IF([1]厂站实体!$N388="","",[1]厂站实体!$N388)</f>
        <v/>
      </c>
      <c r="H388" s="13" t="str">
        <f t="shared" si="6"/>
        <v/>
      </c>
    </row>
    <row r="389" spans="1:8" x14ac:dyDescent="0.15">
      <c r="A389" s="9" t="str">
        <f>IF([1]厂站实体!$A389="","",[1]厂站实体!$A389)</f>
        <v/>
      </c>
      <c r="B389" s="9" t="str">
        <f>IF([1]厂站实体!$E389="","",[1]厂站实体!$E389)</f>
        <v/>
      </c>
      <c r="C389" s="9" t="str">
        <f>IF([1]厂站实体!$Q389="","",[1]厂站实体!$Q389)</f>
        <v/>
      </c>
      <c r="D389" s="9" t="str">
        <f>IF([1]厂站实体!$C389="","",[1]厂站实体!$C389)</f>
        <v/>
      </c>
      <c r="E389" s="9" t="str">
        <f>IF([1]厂站实体!$M389="","",[1]厂站实体!$M389)</f>
        <v/>
      </c>
      <c r="F389" s="9" t="str">
        <f>IF([1]厂站实体!$D389="","",[1]厂站实体!$D389)</f>
        <v/>
      </c>
      <c r="G389" s="9" t="str">
        <f>IF([1]厂站实体!$N389="","",[1]厂站实体!$N389)</f>
        <v/>
      </c>
      <c r="H389" s="13" t="str">
        <f t="shared" si="6"/>
        <v/>
      </c>
    </row>
    <row r="390" spans="1:8" x14ac:dyDescent="0.15">
      <c r="A390" s="9" t="str">
        <f>IF([1]厂站实体!$A390="","",[1]厂站实体!$A390)</f>
        <v/>
      </c>
      <c r="B390" s="9" t="str">
        <f>IF([1]厂站实体!$E390="","",[1]厂站实体!$E390)</f>
        <v/>
      </c>
      <c r="C390" s="9" t="str">
        <f>IF([1]厂站实体!$Q390="","",[1]厂站实体!$Q390)</f>
        <v/>
      </c>
      <c r="D390" s="9" t="str">
        <f>IF([1]厂站实体!$C390="","",[1]厂站实体!$C390)</f>
        <v/>
      </c>
      <c r="E390" s="9" t="str">
        <f>IF([1]厂站实体!$M390="","",[1]厂站实体!$M390)</f>
        <v/>
      </c>
      <c r="F390" s="9" t="str">
        <f>IF([1]厂站实体!$D390="","",[1]厂站实体!$D390)</f>
        <v/>
      </c>
      <c r="G390" s="9" t="str">
        <f>IF([1]厂站实体!$N390="","",[1]厂站实体!$N390)</f>
        <v/>
      </c>
      <c r="H390" s="13" t="str">
        <f t="shared" si="6"/>
        <v/>
      </c>
    </row>
    <row r="391" spans="1:8" x14ac:dyDescent="0.15">
      <c r="A391" s="9" t="str">
        <f>IF([1]厂站实体!$A391="","",[1]厂站实体!$A391)</f>
        <v/>
      </c>
      <c r="B391" s="9" t="str">
        <f>IF([1]厂站实体!$E391="","",[1]厂站实体!$E391)</f>
        <v/>
      </c>
      <c r="C391" s="9" t="str">
        <f>IF([1]厂站实体!$Q391="","",[1]厂站实体!$Q391)</f>
        <v/>
      </c>
      <c r="D391" s="9" t="str">
        <f>IF([1]厂站实体!$C391="","",[1]厂站实体!$C391)</f>
        <v/>
      </c>
      <c r="E391" s="9" t="str">
        <f>IF([1]厂站实体!$M391="","",[1]厂站实体!$M391)</f>
        <v/>
      </c>
      <c r="F391" s="9" t="str">
        <f>IF([1]厂站实体!$D391="","",[1]厂站实体!$D391)</f>
        <v/>
      </c>
      <c r="G391" s="9" t="str">
        <f>IF([1]厂站实体!$N391="","",[1]厂站实体!$N391)</f>
        <v/>
      </c>
      <c r="H391" s="13" t="str">
        <f t="shared" si="6"/>
        <v/>
      </c>
    </row>
    <row r="392" spans="1:8" x14ac:dyDescent="0.15">
      <c r="A392" s="9" t="str">
        <f>IF([1]厂站实体!$A392="","",[1]厂站实体!$A392)</f>
        <v/>
      </c>
      <c r="B392" s="9" t="str">
        <f>IF([1]厂站实体!$E392="","",[1]厂站实体!$E392)</f>
        <v/>
      </c>
      <c r="C392" s="9" t="str">
        <f>IF([1]厂站实体!$Q392="","",[1]厂站实体!$Q392)</f>
        <v/>
      </c>
      <c r="D392" s="9" t="str">
        <f>IF([1]厂站实体!$C392="","",[1]厂站实体!$C392)</f>
        <v/>
      </c>
      <c r="E392" s="9" t="str">
        <f>IF([1]厂站实体!$M392="","",[1]厂站实体!$M392)</f>
        <v/>
      </c>
      <c r="F392" s="9" t="str">
        <f>IF([1]厂站实体!$D392="","",[1]厂站实体!$D392)</f>
        <v/>
      </c>
      <c r="G392" s="9" t="str">
        <f>IF([1]厂站实体!$N392="","",[1]厂站实体!$N392)</f>
        <v/>
      </c>
      <c r="H392" s="13" t="str">
        <f t="shared" si="6"/>
        <v/>
      </c>
    </row>
    <row r="393" spans="1:8" x14ac:dyDescent="0.15">
      <c r="A393" s="9" t="str">
        <f>IF([1]厂站实体!$A393="","",[1]厂站实体!$A393)</f>
        <v/>
      </c>
      <c r="B393" s="9" t="str">
        <f>IF([1]厂站实体!$E393="","",[1]厂站实体!$E393)</f>
        <v/>
      </c>
      <c r="C393" s="9" t="str">
        <f>IF([1]厂站实体!$Q393="","",[1]厂站实体!$Q393)</f>
        <v/>
      </c>
      <c r="D393" s="9" t="str">
        <f>IF([1]厂站实体!$C393="","",[1]厂站实体!$C393)</f>
        <v/>
      </c>
      <c r="E393" s="9" t="str">
        <f>IF([1]厂站实体!$M393="","",[1]厂站实体!$M393)</f>
        <v/>
      </c>
      <c r="F393" s="9" t="str">
        <f>IF([1]厂站实体!$D393="","",[1]厂站实体!$D393)</f>
        <v/>
      </c>
      <c r="G393" s="9" t="str">
        <f>IF([1]厂站实体!$N393="","",[1]厂站实体!$N393)</f>
        <v/>
      </c>
      <c r="H393" s="13" t="str">
        <f t="shared" si="6"/>
        <v/>
      </c>
    </row>
    <row r="394" spans="1:8" x14ac:dyDescent="0.15">
      <c r="A394" s="9" t="str">
        <f>IF([1]厂站实体!$A394="","",[1]厂站实体!$A394)</f>
        <v/>
      </c>
      <c r="B394" s="9" t="str">
        <f>IF([1]厂站实体!$E394="","",[1]厂站实体!$E394)</f>
        <v/>
      </c>
      <c r="C394" s="9" t="str">
        <f>IF([1]厂站实体!$Q394="","",[1]厂站实体!$Q394)</f>
        <v/>
      </c>
      <c r="D394" s="9" t="str">
        <f>IF([1]厂站实体!$C394="","",[1]厂站实体!$C394)</f>
        <v/>
      </c>
      <c r="E394" s="9" t="str">
        <f>IF([1]厂站实体!$M394="","",[1]厂站实体!$M394)</f>
        <v/>
      </c>
      <c r="F394" s="9" t="str">
        <f>IF([1]厂站实体!$D394="","",[1]厂站实体!$D394)</f>
        <v/>
      </c>
      <c r="G394" s="9" t="str">
        <f>IF([1]厂站实体!$N394="","",[1]厂站实体!$N394)</f>
        <v/>
      </c>
      <c r="H394" s="13" t="str">
        <f t="shared" si="6"/>
        <v/>
      </c>
    </row>
    <row r="395" spans="1:8" x14ac:dyDescent="0.15">
      <c r="A395" s="9" t="str">
        <f>IF([1]厂站实体!$A395="","",[1]厂站实体!$A395)</f>
        <v/>
      </c>
      <c r="B395" s="9" t="str">
        <f>IF([1]厂站实体!$E395="","",[1]厂站实体!$E395)</f>
        <v/>
      </c>
      <c r="C395" s="9" t="str">
        <f>IF([1]厂站实体!$Q395="","",[1]厂站实体!$Q395)</f>
        <v/>
      </c>
      <c r="D395" s="9" t="str">
        <f>IF([1]厂站实体!$C395="","",[1]厂站实体!$C395)</f>
        <v/>
      </c>
      <c r="E395" s="9" t="str">
        <f>IF([1]厂站实体!$M395="","",[1]厂站实体!$M395)</f>
        <v/>
      </c>
      <c r="F395" s="9" t="str">
        <f>IF([1]厂站实体!$D395="","",[1]厂站实体!$D395)</f>
        <v/>
      </c>
      <c r="G395" s="9" t="str">
        <f>IF([1]厂站实体!$N395="","",[1]厂站实体!$N395)</f>
        <v/>
      </c>
      <c r="H395" s="13" t="str">
        <f t="shared" si="6"/>
        <v/>
      </c>
    </row>
    <row r="396" spans="1:8" x14ac:dyDescent="0.15">
      <c r="A396" s="9" t="str">
        <f>IF([1]厂站实体!$A396="","",[1]厂站实体!$A396)</f>
        <v/>
      </c>
      <c r="B396" s="9" t="str">
        <f>IF([1]厂站实体!$E396="","",[1]厂站实体!$E396)</f>
        <v/>
      </c>
      <c r="C396" s="9" t="str">
        <f>IF([1]厂站实体!$Q396="","",[1]厂站实体!$Q396)</f>
        <v/>
      </c>
      <c r="D396" s="9" t="str">
        <f>IF([1]厂站实体!$C396="","",[1]厂站实体!$C396)</f>
        <v/>
      </c>
      <c r="E396" s="9" t="str">
        <f>IF([1]厂站实体!$M396="","",[1]厂站实体!$M396)</f>
        <v/>
      </c>
      <c r="F396" s="9" t="str">
        <f>IF([1]厂站实体!$D396="","",[1]厂站实体!$D396)</f>
        <v/>
      </c>
      <c r="G396" s="9" t="str">
        <f>IF([1]厂站实体!$N396="","",[1]厂站实体!$N396)</f>
        <v/>
      </c>
      <c r="H396" s="13" t="str">
        <f t="shared" si="6"/>
        <v/>
      </c>
    </row>
    <row r="397" spans="1:8" x14ac:dyDescent="0.15">
      <c r="A397" s="9" t="str">
        <f>IF([1]厂站实体!$A397="","",[1]厂站实体!$A397)</f>
        <v/>
      </c>
      <c r="B397" s="9" t="str">
        <f>IF([1]厂站实体!$E397="","",[1]厂站实体!$E397)</f>
        <v/>
      </c>
      <c r="C397" s="9" t="str">
        <f>IF([1]厂站实体!$Q397="","",[1]厂站实体!$Q397)</f>
        <v/>
      </c>
      <c r="D397" s="9" t="str">
        <f>IF([1]厂站实体!$C397="","",[1]厂站实体!$C397)</f>
        <v/>
      </c>
      <c r="E397" s="9" t="str">
        <f>IF([1]厂站实体!$M397="","",[1]厂站实体!$M397)</f>
        <v/>
      </c>
      <c r="F397" s="9" t="str">
        <f>IF([1]厂站实体!$D397="","",[1]厂站实体!$D397)</f>
        <v/>
      </c>
      <c r="G397" s="9" t="str">
        <f>IF([1]厂站实体!$N397="","",[1]厂站实体!$N397)</f>
        <v/>
      </c>
      <c r="H397" s="13" t="str">
        <f t="shared" si="6"/>
        <v/>
      </c>
    </row>
    <row r="398" spans="1:8" x14ac:dyDescent="0.15">
      <c r="A398" s="9" t="str">
        <f>IF([1]厂站实体!$A398="","",[1]厂站实体!$A398)</f>
        <v/>
      </c>
      <c r="B398" s="9" t="str">
        <f>IF([1]厂站实体!$E398="","",[1]厂站实体!$E398)</f>
        <v/>
      </c>
      <c r="C398" s="9" t="str">
        <f>IF([1]厂站实体!$Q398="","",[1]厂站实体!$Q398)</f>
        <v/>
      </c>
      <c r="D398" s="9" t="str">
        <f>IF([1]厂站实体!$C398="","",[1]厂站实体!$C398)</f>
        <v/>
      </c>
      <c r="E398" s="9" t="str">
        <f>IF([1]厂站实体!$M398="","",[1]厂站实体!$M398)</f>
        <v/>
      </c>
      <c r="F398" s="9" t="str">
        <f>IF([1]厂站实体!$D398="","",[1]厂站实体!$D398)</f>
        <v/>
      </c>
      <c r="G398" s="9" t="str">
        <f>IF([1]厂站实体!$N398="","",[1]厂站实体!$N398)</f>
        <v/>
      </c>
      <c r="H398" s="13" t="str">
        <f t="shared" si="6"/>
        <v/>
      </c>
    </row>
    <row r="399" spans="1:8" x14ac:dyDescent="0.15">
      <c r="A399" s="9" t="str">
        <f>IF([1]厂站实体!$A399="","",[1]厂站实体!$A399)</f>
        <v/>
      </c>
      <c r="B399" s="9" t="str">
        <f>IF([1]厂站实体!$E399="","",[1]厂站实体!$E399)</f>
        <v/>
      </c>
      <c r="C399" s="9" t="str">
        <f>IF([1]厂站实体!$Q399="","",[1]厂站实体!$Q399)</f>
        <v/>
      </c>
      <c r="D399" s="9" t="str">
        <f>IF([1]厂站实体!$C399="","",[1]厂站实体!$C399)</f>
        <v/>
      </c>
      <c r="E399" s="9" t="str">
        <f>IF([1]厂站实体!$M399="","",[1]厂站实体!$M399)</f>
        <v/>
      </c>
      <c r="F399" s="9" t="str">
        <f>IF([1]厂站实体!$D399="","",[1]厂站实体!$D399)</f>
        <v/>
      </c>
      <c r="G399" s="9" t="str">
        <f>IF([1]厂站实体!$N399="","",[1]厂站实体!$N399)</f>
        <v/>
      </c>
      <c r="H399" s="13" t="str">
        <f t="shared" si="6"/>
        <v/>
      </c>
    </row>
    <row r="400" spans="1:8" x14ac:dyDescent="0.15">
      <c r="A400" s="9" t="str">
        <f>IF([1]厂站实体!$A400="","",[1]厂站实体!$A400)</f>
        <v/>
      </c>
      <c r="B400" s="9" t="str">
        <f>IF([1]厂站实体!$E400="","",[1]厂站实体!$E400)</f>
        <v/>
      </c>
      <c r="C400" s="9" t="str">
        <f>IF([1]厂站实体!$Q400="","",[1]厂站实体!$Q400)</f>
        <v/>
      </c>
      <c r="D400" s="9" t="str">
        <f>IF([1]厂站实体!$C400="","",[1]厂站实体!$C400)</f>
        <v/>
      </c>
      <c r="E400" s="9" t="str">
        <f>IF([1]厂站实体!$M400="","",[1]厂站实体!$M400)</f>
        <v/>
      </c>
      <c r="F400" s="9" t="str">
        <f>IF([1]厂站实体!$D400="","",[1]厂站实体!$D400)</f>
        <v/>
      </c>
      <c r="G400" s="9" t="str">
        <f>IF([1]厂站实体!$N400="","",[1]厂站实体!$N400)</f>
        <v/>
      </c>
      <c r="H400" s="13" t="str">
        <f t="shared" si="6"/>
        <v/>
      </c>
    </row>
    <row r="401" spans="1:8" x14ac:dyDescent="0.15">
      <c r="A401" s="9" t="str">
        <f>IF([1]厂站实体!$A401="","",[1]厂站实体!$A401)</f>
        <v/>
      </c>
      <c r="B401" s="9" t="str">
        <f>IF([1]厂站实体!$E401="","",[1]厂站实体!$E401)</f>
        <v/>
      </c>
      <c r="C401" s="9" t="str">
        <f>IF([1]厂站实体!$Q401="","",[1]厂站实体!$Q401)</f>
        <v/>
      </c>
      <c r="D401" s="9" t="str">
        <f>IF([1]厂站实体!$C401="","",[1]厂站实体!$C401)</f>
        <v/>
      </c>
      <c r="E401" s="9" t="str">
        <f>IF([1]厂站实体!$M401="","",[1]厂站实体!$M401)</f>
        <v/>
      </c>
      <c r="F401" s="9" t="str">
        <f>IF([1]厂站实体!$D401="","",[1]厂站实体!$D401)</f>
        <v/>
      </c>
      <c r="G401" s="9" t="str">
        <f>IF([1]厂站实体!$N401="","",[1]厂站实体!$N401)</f>
        <v/>
      </c>
      <c r="H401" s="13" t="str">
        <f t="shared" si="6"/>
        <v/>
      </c>
    </row>
    <row r="402" spans="1:8" x14ac:dyDescent="0.15">
      <c r="A402" s="9" t="str">
        <f>IF([1]厂站实体!$A402="","",[1]厂站实体!$A402)</f>
        <v/>
      </c>
      <c r="B402" s="9" t="str">
        <f>IF([1]厂站实体!$E402="","",[1]厂站实体!$E402)</f>
        <v/>
      </c>
      <c r="C402" s="9" t="str">
        <f>IF([1]厂站实体!$Q402="","",[1]厂站实体!$Q402)</f>
        <v/>
      </c>
      <c r="D402" s="9" t="str">
        <f>IF([1]厂站实体!$C402="","",[1]厂站实体!$C402)</f>
        <v/>
      </c>
      <c r="E402" s="9" t="str">
        <f>IF([1]厂站实体!$M402="","",[1]厂站实体!$M402)</f>
        <v/>
      </c>
      <c r="F402" s="9" t="str">
        <f>IF([1]厂站实体!$D402="","",[1]厂站实体!$D402)</f>
        <v/>
      </c>
      <c r="G402" s="9" t="str">
        <f>IF([1]厂站实体!$N402="","",[1]厂站实体!$N402)</f>
        <v/>
      </c>
      <c r="H402" s="13" t="str">
        <f t="shared" si="6"/>
        <v/>
      </c>
    </row>
    <row r="403" spans="1:8" x14ac:dyDescent="0.15">
      <c r="A403" s="9" t="str">
        <f>IF([1]厂站实体!$A403="","",[1]厂站实体!$A403)</f>
        <v/>
      </c>
      <c r="B403" s="9" t="str">
        <f>IF([1]厂站实体!$E403="","",[1]厂站实体!$E403)</f>
        <v/>
      </c>
      <c r="C403" s="9" t="str">
        <f>IF([1]厂站实体!$Q403="","",[1]厂站实体!$Q403)</f>
        <v/>
      </c>
      <c r="D403" s="9" t="str">
        <f>IF([1]厂站实体!$C403="","",[1]厂站实体!$C403)</f>
        <v/>
      </c>
      <c r="E403" s="9" t="str">
        <f>IF([1]厂站实体!$M403="","",[1]厂站实体!$M403)</f>
        <v/>
      </c>
      <c r="F403" s="9" t="str">
        <f>IF([1]厂站实体!$D403="","",[1]厂站实体!$D403)</f>
        <v/>
      </c>
      <c r="G403" s="9" t="str">
        <f>IF([1]厂站实体!$N403="","",[1]厂站实体!$N403)</f>
        <v/>
      </c>
      <c r="H403" s="13" t="str">
        <f t="shared" si="6"/>
        <v/>
      </c>
    </row>
    <row r="404" spans="1:8" x14ac:dyDescent="0.15">
      <c r="A404" s="9" t="str">
        <f>IF([1]厂站实体!$A404="","",[1]厂站实体!$A404)</f>
        <v/>
      </c>
      <c r="B404" s="9" t="str">
        <f>IF([1]厂站实体!$E404="","",[1]厂站实体!$E404)</f>
        <v/>
      </c>
      <c r="C404" s="9" t="str">
        <f>IF([1]厂站实体!$Q404="","",[1]厂站实体!$Q404)</f>
        <v/>
      </c>
      <c r="D404" s="9" t="str">
        <f>IF([1]厂站实体!$C404="","",[1]厂站实体!$C404)</f>
        <v/>
      </c>
      <c r="E404" s="9" t="str">
        <f>IF([1]厂站实体!$M404="","",[1]厂站实体!$M404)</f>
        <v/>
      </c>
      <c r="F404" s="9" t="str">
        <f>IF([1]厂站实体!$D404="","",[1]厂站实体!$D404)</f>
        <v/>
      </c>
      <c r="G404" s="9" t="str">
        <f>IF([1]厂站实体!$N404="","",[1]厂站实体!$N404)</f>
        <v/>
      </c>
      <c r="H404" s="13" t="str">
        <f t="shared" si="6"/>
        <v/>
      </c>
    </row>
    <row r="405" spans="1:8" x14ac:dyDescent="0.15">
      <c r="A405" s="9" t="str">
        <f>IF([1]厂站实体!$A405="","",[1]厂站实体!$A405)</f>
        <v/>
      </c>
      <c r="B405" s="9" t="str">
        <f>IF([1]厂站实体!$E405="","",[1]厂站实体!$E405)</f>
        <v/>
      </c>
      <c r="C405" s="9" t="str">
        <f>IF([1]厂站实体!$Q405="","",[1]厂站实体!$Q405)</f>
        <v/>
      </c>
      <c r="D405" s="9" t="str">
        <f>IF([1]厂站实体!$C405="","",[1]厂站实体!$C405)</f>
        <v/>
      </c>
      <c r="E405" s="9" t="str">
        <f>IF([1]厂站实体!$M405="","",[1]厂站实体!$M405)</f>
        <v/>
      </c>
      <c r="F405" s="9" t="str">
        <f>IF([1]厂站实体!$D405="","",[1]厂站实体!$D405)</f>
        <v/>
      </c>
      <c r="G405" s="9" t="str">
        <f>IF([1]厂站实体!$N405="","",[1]厂站实体!$N405)</f>
        <v/>
      </c>
      <c r="H405" s="13" t="str">
        <f t="shared" si="6"/>
        <v/>
      </c>
    </row>
    <row r="406" spans="1:8" x14ac:dyDescent="0.15">
      <c r="A406" s="9" t="str">
        <f>IF([1]厂站实体!$A406="","",[1]厂站实体!$A406)</f>
        <v/>
      </c>
      <c r="B406" s="9" t="str">
        <f>IF([1]厂站实体!$E406="","",[1]厂站实体!$E406)</f>
        <v/>
      </c>
      <c r="C406" s="9" t="str">
        <f>IF([1]厂站实体!$Q406="","",[1]厂站实体!$Q406)</f>
        <v/>
      </c>
      <c r="D406" s="9" t="str">
        <f>IF([1]厂站实体!$C406="","",[1]厂站实体!$C406)</f>
        <v/>
      </c>
      <c r="E406" s="9" t="str">
        <f>IF([1]厂站实体!$M406="","",[1]厂站实体!$M406)</f>
        <v/>
      </c>
      <c r="F406" s="9" t="str">
        <f>IF([1]厂站实体!$D406="","",[1]厂站实体!$D406)</f>
        <v/>
      </c>
      <c r="G406" s="9" t="str">
        <f>IF([1]厂站实体!$N406="","",[1]厂站实体!$N406)</f>
        <v/>
      </c>
      <c r="H406" s="13" t="str">
        <f t="shared" si="6"/>
        <v/>
      </c>
    </row>
    <row r="407" spans="1:8" x14ac:dyDescent="0.15">
      <c r="A407" s="9" t="str">
        <f>IF([1]厂站实体!$A407="","",[1]厂站实体!$A407)</f>
        <v/>
      </c>
      <c r="B407" s="9" t="str">
        <f>IF([1]厂站实体!$E407="","",[1]厂站实体!$E407)</f>
        <v/>
      </c>
      <c r="C407" s="9" t="str">
        <f>IF([1]厂站实体!$Q407="","",[1]厂站实体!$Q407)</f>
        <v/>
      </c>
      <c r="D407" s="9" t="str">
        <f>IF([1]厂站实体!$C407="","",[1]厂站实体!$C407)</f>
        <v/>
      </c>
      <c r="E407" s="9" t="str">
        <f>IF([1]厂站实体!$M407="","",[1]厂站实体!$M407)</f>
        <v/>
      </c>
      <c r="F407" s="9" t="str">
        <f>IF([1]厂站实体!$D407="","",[1]厂站实体!$D407)</f>
        <v/>
      </c>
      <c r="G407" s="9" t="str">
        <f>IF([1]厂站实体!$N407="","",[1]厂站实体!$N407)</f>
        <v/>
      </c>
      <c r="H407" s="13" t="str">
        <f t="shared" si="6"/>
        <v/>
      </c>
    </row>
    <row r="408" spans="1:8" x14ac:dyDescent="0.15">
      <c r="A408" s="9" t="str">
        <f>IF([1]厂站实体!$A408="","",[1]厂站实体!$A408)</f>
        <v/>
      </c>
      <c r="B408" s="9" t="str">
        <f>IF([1]厂站实体!$E408="","",[1]厂站实体!$E408)</f>
        <v/>
      </c>
      <c r="C408" s="9" t="str">
        <f>IF([1]厂站实体!$Q408="","",[1]厂站实体!$Q408)</f>
        <v/>
      </c>
      <c r="D408" s="9" t="str">
        <f>IF([1]厂站实体!$C408="","",[1]厂站实体!$C408)</f>
        <v/>
      </c>
      <c r="E408" s="9" t="str">
        <f>IF([1]厂站实体!$M408="","",[1]厂站实体!$M408)</f>
        <v/>
      </c>
      <c r="F408" s="9" t="str">
        <f>IF([1]厂站实体!$D408="","",[1]厂站实体!$D408)</f>
        <v/>
      </c>
      <c r="G408" s="9" t="str">
        <f>IF([1]厂站实体!$N408="","",[1]厂站实体!$N408)</f>
        <v/>
      </c>
      <c r="H408" s="13" t="str">
        <f t="shared" si="6"/>
        <v/>
      </c>
    </row>
    <row r="409" spans="1:8" x14ac:dyDescent="0.15">
      <c r="A409" s="9" t="str">
        <f>IF([1]厂站实体!$A409="","",[1]厂站实体!$A409)</f>
        <v/>
      </c>
      <c r="B409" s="9" t="str">
        <f>IF([1]厂站实体!$E409="","",[1]厂站实体!$E409)</f>
        <v/>
      </c>
      <c r="C409" s="9" t="str">
        <f>IF([1]厂站实体!$Q409="","",[1]厂站实体!$Q409)</f>
        <v/>
      </c>
      <c r="D409" s="9" t="str">
        <f>IF([1]厂站实体!$C409="","",[1]厂站实体!$C409)</f>
        <v/>
      </c>
      <c r="E409" s="9" t="str">
        <f>IF([1]厂站实体!$M409="","",[1]厂站实体!$M409)</f>
        <v/>
      </c>
      <c r="F409" s="9" t="str">
        <f>IF([1]厂站实体!$D409="","",[1]厂站实体!$D409)</f>
        <v/>
      </c>
      <c r="G409" s="9" t="str">
        <f>IF([1]厂站实体!$N409="","",[1]厂站实体!$N409)</f>
        <v/>
      </c>
      <c r="H409" s="13" t="str">
        <f t="shared" si="6"/>
        <v/>
      </c>
    </row>
    <row r="410" spans="1:8" x14ac:dyDescent="0.15">
      <c r="A410" s="9" t="str">
        <f>IF([1]厂站实体!$A410="","",[1]厂站实体!$A410)</f>
        <v/>
      </c>
      <c r="B410" s="9" t="str">
        <f>IF([1]厂站实体!$E410="","",[1]厂站实体!$E410)</f>
        <v/>
      </c>
      <c r="C410" s="9" t="str">
        <f>IF([1]厂站实体!$Q410="","",[1]厂站实体!$Q410)</f>
        <v/>
      </c>
      <c r="D410" s="9" t="str">
        <f>IF([1]厂站实体!$C410="","",[1]厂站实体!$C410)</f>
        <v/>
      </c>
      <c r="E410" s="9" t="str">
        <f>IF([1]厂站实体!$M410="","",[1]厂站实体!$M410)</f>
        <v/>
      </c>
      <c r="F410" s="9" t="str">
        <f>IF([1]厂站实体!$D410="","",[1]厂站实体!$D410)</f>
        <v/>
      </c>
      <c r="G410" s="9" t="str">
        <f>IF([1]厂站实体!$N410="","",[1]厂站实体!$N410)</f>
        <v/>
      </c>
      <c r="H410" s="13" t="str">
        <f t="shared" si="6"/>
        <v/>
      </c>
    </row>
    <row r="411" spans="1:8" x14ac:dyDescent="0.15">
      <c r="A411" s="9" t="str">
        <f>IF([1]厂站实体!$A411="","",[1]厂站实体!$A411)</f>
        <v/>
      </c>
      <c r="B411" s="9" t="str">
        <f>IF([1]厂站实体!$E411="","",[1]厂站实体!$E411)</f>
        <v/>
      </c>
      <c r="C411" s="9" t="str">
        <f>IF([1]厂站实体!$Q411="","",[1]厂站实体!$Q411)</f>
        <v/>
      </c>
      <c r="D411" s="9" t="str">
        <f>IF([1]厂站实体!$C411="","",[1]厂站实体!$C411)</f>
        <v/>
      </c>
      <c r="E411" s="9" t="str">
        <f>IF([1]厂站实体!$M411="","",[1]厂站实体!$M411)</f>
        <v/>
      </c>
      <c r="F411" s="9" t="str">
        <f>IF([1]厂站实体!$D411="","",[1]厂站实体!$D411)</f>
        <v/>
      </c>
      <c r="G411" s="9" t="str">
        <f>IF([1]厂站实体!$N411="","",[1]厂站实体!$N411)</f>
        <v/>
      </c>
      <c r="H411" s="13" t="str">
        <f t="shared" si="6"/>
        <v/>
      </c>
    </row>
    <row r="412" spans="1:8" x14ac:dyDescent="0.15">
      <c r="A412" s="9" t="str">
        <f>IF([1]厂站实体!$A412="","",[1]厂站实体!$A412)</f>
        <v/>
      </c>
      <c r="B412" s="9" t="str">
        <f>IF([1]厂站实体!$E412="","",[1]厂站实体!$E412)</f>
        <v/>
      </c>
      <c r="C412" s="9" t="str">
        <f>IF([1]厂站实体!$Q412="","",[1]厂站实体!$Q412)</f>
        <v/>
      </c>
      <c r="D412" s="9" t="str">
        <f>IF([1]厂站实体!$C412="","",[1]厂站实体!$C412)</f>
        <v/>
      </c>
      <c r="E412" s="9" t="str">
        <f>IF([1]厂站实体!$M412="","",[1]厂站实体!$M412)</f>
        <v/>
      </c>
      <c r="F412" s="9" t="str">
        <f>IF([1]厂站实体!$D412="","",[1]厂站实体!$D412)</f>
        <v/>
      </c>
      <c r="G412" s="9" t="str">
        <f>IF([1]厂站实体!$N412="","",[1]厂站实体!$N412)</f>
        <v/>
      </c>
      <c r="H412" s="13" t="str">
        <f t="shared" si="6"/>
        <v/>
      </c>
    </row>
    <row r="413" spans="1:8" x14ac:dyDescent="0.15">
      <c r="A413" s="9" t="str">
        <f>IF([1]厂站实体!$A413="","",[1]厂站实体!$A413)</f>
        <v/>
      </c>
      <c r="B413" s="9" t="str">
        <f>IF([1]厂站实体!$E413="","",[1]厂站实体!$E413)</f>
        <v/>
      </c>
      <c r="C413" s="9" t="str">
        <f>IF([1]厂站实体!$Q413="","",[1]厂站实体!$Q413)</f>
        <v/>
      </c>
      <c r="D413" s="9" t="str">
        <f>IF([1]厂站实体!$C413="","",[1]厂站实体!$C413)</f>
        <v/>
      </c>
      <c r="E413" s="9" t="str">
        <f>IF([1]厂站实体!$M413="","",[1]厂站实体!$M413)</f>
        <v/>
      </c>
      <c r="F413" s="9" t="str">
        <f>IF([1]厂站实体!$D413="","",[1]厂站实体!$D413)</f>
        <v/>
      </c>
      <c r="G413" s="9" t="str">
        <f>IF([1]厂站实体!$N413="","",[1]厂站实体!$N413)</f>
        <v/>
      </c>
      <c r="H413" s="13" t="str">
        <f t="shared" si="6"/>
        <v/>
      </c>
    </row>
    <row r="414" spans="1:8" x14ac:dyDescent="0.15">
      <c r="A414" s="9" t="str">
        <f>IF([1]厂站实体!$A414="","",[1]厂站实体!$A414)</f>
        <v/>
      </c>
      <c r="B414" s="9" t="str">
        <f>IF([1]厂站实体!$E414="","",[1]厂站实体!$E414)</f>
        <v/>
      </c>
      <c r="C414" s="9" t="str">
        <f>IF([1]厂站实体!$Q414="","",[1]厂站实体!$Q414)</f>
        <v/>
      </c>
      <c r="D414" s="9" t="str">
        <f>IF([1]厂站实体!$C414="","",[1]厂站实体!$C414)</f>
        <v/>
      </c>
      <c r="E414" s="9" t="str">
        <f>IF([1]厂站实体!$M414="","",[1]厂站实体!$M414)</f>
        <v/>
      </c>
      <c r="F414" s="9" t="str">
        <f>IF([1]厂站实体!$D414="","",[1]厂站实体!$D414)</f>
        <v/>
      </c>
      <c r="G414" s="9" t="str">
        <f>IF([1]厂站实体!$N414="","",[1]厂站实体!$N414)</f>
        <v/>
      </c>
      <c r="H414" s="13" t="str">
        <f t="shared" si="6"/>
        <v/>
      </c>
    </row>
    <row r="415" spans="1:8" x14ac:dyDescent="0.15">
      <c r="A415" s="9" t="str">
        <f>IF([1]厂站实体!$A415="","",[1]厂站实体!$A415)</f>
        <v/>
      </c>
      <c r="B415" s="9" t="str">
        <f>IF([1]厂站实体!$E415="","",[1]厂站实体!$E415)</f>
        <v/>
      </c>
      <c r="C415" s="9" t="str">
        <f>IF([1]厂站实体!$Q415="","",[1]厂站实体!$Q415)</f>
        <v/>
      </c>
      <c r="D415" s="9" t="str">
        <f>IF([1]厂站实体!$C415="","",[1]厂站实体!$C415)</f>
        <v/>
      </c>
      <c r="E415" s="9" t="str">
        <f>IF([1]厂站实体!$M415="","",[1]厂站实体!$M415)</f>
        <v/>
      </c>
      <c r="F415" s="9" t="str">
        <f>IF([1]厂站实体!$D415="","",[1]厂站实体!$D415)</f>
        <v/>
      </c>
      <c r="G415" s="9" t="str">
        <f>IF([1]厂站实体!$N415="","",[1]厂站实体!$N415)</f>
        <v/>
      </c>
      <c r="H415" s="13" t="str">
        <f t="shared" si="6"/>
        <v/>
      </c>
    </row>
    <row r="416" spans="1:8" x14ac:dyDescent="0.15">
      <c r="A416" s="9" t="str">
        <f>IF([1]厂站实体!$A416="","",[1]厂站实体!$A416)</f>
        <v/>
      </c>
      <c r="B416" s="9" t="str">
        <f>IF([1]厂站实体!$E416="","",[1]厂站实体!$E416)</f>
        <v/>
      </c>
      <c r="C416" s="9" t="str">
        <f>IF([1]厂站实体!$Q416="","",[1]厂站实体!$Q416)</f>
        <v/>
      </c>
      <c r="D416" s="9" t="str">
        <f>IF([1]厂站实体!$C416="","",[1]厂站实体!$C416)</f>
        <v/>
      </c>
      <c r="E416" s="9" t="str">
        <f>IF([1]厂站实体!$M416="","",[1]厂站实体!$M416)</f>
        <v/>
      </c>
      <c r="F416" s="9" t="str">
        <f>IF([1]厂站实体!$D416="","",[1]厂站实体!$D416)</f>
        <v/>
      </c>
      <c r="G416" s="9" t="str">
        <f>IF([1]厂站实体!$N416="","",[1]厂站实体!$N416)</f>
        <v/>
      </c>
      <c r="H416" s="13" t="str">
        <f t="shared" si="6"/>
        <v/>
      </c>
    </row>
    <row r="417" spans="1:8" x14ac:dyDescent="0.15">
      <c r="A417" s="9" t="str">
        <f>IF([1]厂站实体!$A417="","",[1]厂站实体!$A417)</f>
        <v/>
      </c>
      <c r="B417" s="9" t="str">
        <f>IF([1]厂站实体!$E417="","",[1]厂站实体!$E417)</f>
        <v/>
      </c>
      <c r="C417" s="9" t="str">
        <f>IF([1]厂站实体!$Q417="","",[1]厂站实体!$Q417)</f>
        <v/>
      </c>
      <c r="D417" s="9" t="str">
        <f>IF([1]厂站实体!$C417="","",[1]厂站实体!$C417)</f>
        <v/>
      </c>
      <c r="E417" s="9" t="str">
        <f>IF([1]厂站实体!$M417="","",[1]厂站实体!$M417)</f>
        <v/>
      </c>
      <c r="F417" s="9" t="str">
        <f>IF([1]厂站实体!$D417="","",[1]厂站实体!$D417)</f>
        <v/>
      </c>
      <c r="G417" s="9" t="str">
        <f>IF([1]厂站实体!$N417="","",[1]厂站实体!$N417)</f>
        <v/>
      </c>
      <c r="H417" s="13" t="str">
        <f t="shared" si="6"/>
        <v/>
      </c>
    </row>
    <row r="418" spans="1:8" x14ac:dyDescent="0.15">
      <c r="A418" s="9" t="str">
        <f>IF([1]厂站实体!$A418="","",[1]厂站实体!$A418)</f>
        <v/>
      </c>
      <c r="B418" s="9" t="str">
        <f>IF([1]厂站实体!$E418="","",[1]厂站实体!$E418)</f>
        <v/>
      </c>
      <c r="C418" s="9" t="str">
        <f>IF([1]厂站实体!$Q418="","",[1]厂站实体!$Q418)</f>
        <v/>
      </c>
      <c r="D418" s="9" t="str">
        <f>IF([1]厂站实体!$C418="","",[1]厂站实体!$C418)</f>
        <v/>
      </c>
      <c r="E418" s="9" t="str">
        <f>IF([1]厂站实体!$M418="","",[1]厂站实体!$M418)</f>
        <v/>
      </c>
      <c r="F418" s="9" t="str">
        <f>IF([1]厂站实体!$D418="","",[1]厂站实体!$D418)</f>
        <v/>
      </c>
      <c r="G418" s="9" t="str">
        <f>IF([1]厂站实体!$N418="","",[1]厂站实体!$N418)</f>
        <v/>
      </c>
      <c r="H418" s="13" t="str">
        <f t="shared" si="6"/>
        <v/>
      </c>
    </row>
    <row r="419" spans="1:8" x14ac:dyDescent="0.15">
      <c r="A419" s="9" t="str">
        <f>IF([1]厂站实体!$A419="","",[1]厂站实体!$A419)</f>
        <v/>
      </c>
      <c r="B419" s="9" t="str">
        <f>IF([1]厂站实体!$E419="","",[1]厂站实体!$E419)</f>
        <v/>
      </c>
      <c r="C419" s="9" t="str">
        <f>IF([1]厂站实体!$Q419="","",[1]厂站实体!$Q419)</f>
        <v/>
      </c>
      <c r="D419" s="9" t="str">
        <f>IF([1]厂站实体!$C419="","",[1]厂站实体!$C419)</f>
        <v/>
      </c>
      <c r="E419" s="9" t="str">
        <f>IF([1]厂站实体!$M419="","",[1]厂站实体!$M419)</f>
        <v/>
      </c>
      <c r="F419" s="9" t="str">
        <f>IF([1]厂站实体!$D419="","",[1]厂站实体!$D419)</f>
        <v/>
      </c>
      <c r="G419" s="9" t="str">
        <f>IF([1]厂站实体!$N419="","",[1]厂站实体!$N419)</f>
        <v/>
      </c>
      <c r="H419" s="13" t="str">
        <f t="shared" si="6"/>
        <v/>
      </c>
    </row>
    <row r="420" spans="1:8" x14ac:dyDescent="0.15">
      <c r="A420" s="9" t="str">
        <f>IF([1]厂站实体!$A420="","",[1]厂站实体!$A420)</f>
        <v/>
      </c>
      <c r="B420" s="9" t="str">
        <f>IF([1]厂站实体!$E420="","",[1]厂站实体!$E420)</f>
        <v/>
      </c>
      <c r="C420" s="9" t="str">
        <f>IF([1]厂站实体!$Q420="","",[1]厂站实体!$Q420)</f>
        <v/>
      </c>
      <c r="D420" s="9" t="str">
        <f>IF([1]厂站实体!$C420="","",[1]厂站实体!$C420)</f>
        <v/>
      </c>
      <c r="E420" s="9" t="str">
        <f>IF([1]厂站实体!$M420="","",[1]厂站实体!$M420)</f>
        <v/>
      </c>
      <c r="F420" s="9" t="str">
        <f>IF([1]厂站实体!$D420="","",[1]厂站实体!$D420)</f>
        <v/>
      </c>
      <c r="G420" s="9" t="str">
        <f>IF([1]厂站实体!$N420="","",[1]厂站实体!$N420)</f>
        <v/>
      </c>
      <c r="H420" s="13" t="str">
        <f t="shared" si="6"/>
        <v/>
      </c>
    </row>
    <row r="421" spans="1:8" x14ac:dyDescent="0.15">
      <c r="A421" s="9" t="str">
        <f>IF([1]厂站实体!$A421="","",[1]厂站实体!$A421)</f>
        <v/>
      </c>
      <c r="B421" s="9" t="str">
        <f>IF([1]厂站实体!$E421="","",[1]厂站实体!$E421)</f>
        <v/>
      </c>
      <c r="C421" s="9" t="str">
        <f>IF([1]厂站实体!$Q421="","",[1]厂站实体!$Q421)</f>
        <v/>
      </c>
      <c r="D421" s="9" t="str">
        <f>IF([1]厂站实体!$C421="","",[1]厂站实体!$C421)</f>
        <v/>
      </c>
      <c r="E421" s="9" t="str">
        <f>IF([1]厂站实体!$M421="","",[1]厂站实体!$M421)</f>
        <v/>
      </c>
      <c r="F421" s="9" t="str">
        <f>IF([1]厂站实体!$D421="","",[1]厂站实体!$D421)</f>
        <v/>
      </c>
      <c r="G421" s="9" t="str">
        <f>IF([1]厂站实体!$N421="","",[1]厂站实体!$N421)</f>
        <v/>
      </c>
      <c r="H421" s="13" t="str">
        <f t="shared" si="6"/>
        <v/>
      </c>
    </row>
    <row r="422" spans="1:8" x14ac:dyDescent="0.15">
      <c r="A422" s="9" t="str">
        <f>IF([1]厂站实体!$A422="","",[1]厂站实体!$A422)</f>
        <v/>
      </c>
      <c r="B422" s="9" t="str">
        <f>IF([1]厂站实体!$E422="","",[1]厂站实体!$E422)</f>
        <v/>
      </c>
      <c r="C422" s="9" t="str">
        <f>IF([1]厂站实体!$Q422="","",[1]厂站实体!$Q422)</f>
        <v/>
      </c>
      <c r="D422" s="9" t="str">
        <f>IF([1]厂站实体!$C422="","",[1]厂站实体!$C422)</f>
        <v/>
      </c>
      <c r="E422" s="9" t="str">
        <f>IF([1]厂站实体!$M422="","",[1]厂站实体!$M422)</f>
        <v/>
      </c>
      <c r="F422" s="9" t="str">
        <f>IF([1]厂站实体!$D422="","",[1]厂站实体!$D422)</f>
        <v/>
      </c>
      <c r="G422" s="9" t="str">
        <f>IF([1]厂站实体!$N422="","",[1]厂站实体!$N422)</f>
        <v/>
      </c>
      <c r="H422" s="13" t="str">
        <f t="shared" si="6"/>
        <v/>
      </c>
    </row>
    <row r="423" spans="1:8" x14ac:dyDescent="0.15">
      <c r="A423" s="9" t="str">
        <f>IF([1]厂站实体!$A423="","",[1]厂站实体!$A423)</f>
        <v/>
      </c>
      <c r="B423" s="9" t="str">
        <f>IF([1]厂站实体!$E423="","",[1]厂站实体!$E423)</f>
        <v/>
      </c>
      <c r="C423" s="9" t="str">
        <f>IF([1]厂站实体!$Q423="","",[1]厂站实体!$Q423)</f>
        <v/>
      </c>
      <c r="D423" s="9" t="str">
        <f>IF([1]厂站实体!$C423="","",[1]厂站实体!$C423)</f>
        <v/>
      </c>
      <c r="E423" s="9" t="str">
        <f>IF([1]厂站实体!$M423="","",[1]厂站实体!$M423)</f>
        <v/>
      </c>
      <c r="F423" s="9" t="str">
        <f>IF([1]厂站实体!$D423="","",[1]厂站实体!$D423)</f>
        <v/>
      </c>
      <c r="G423" s="9" t="str">
        <f>IF([1]厂站实体!$N423="","",[1]厂站实体!$N423)</f>
        <v/>
      </c>
      <c r="H423" s="13" t="str">
        <f t="shared" si="6"/>
        <v/>
      </c>
    </row>
    <row r="424" spans="1:8" x14ac:dyDescent="0.15">
      <c r="A424" s="9" t="str">
        <f>IF([1]厂站实体!$A424="","",[1]厂站实体!$A424)</f>
        <v/>
      </c>
      <c r="B424" s="9" t="str">
        <f>IF([1]厂站实体!$E424="","",[1]厂站实体!$E424)</f>
        <v/>
      </c>
      <c r="C424" s="9" t="str">
        <f>IF([1]厂站实体!$Q424="","",[1]厂站实体!$Q424)</f>
        <v/>
      </c>
      <c r="D424" s="9" t="str">
        <f>IF([1]厂站实体!$C424="","",[1]厂站实体!$C424)</f>
        <v/>
      </c>
      <c r="E424" s="9" t="str">
        <f>IF([1]厂站实体!$M424="","",[1]厂站实体!$M424)</f>
        <v/>
      </c>
      <c r="F424" s="9" t="str">
        <f>IF([1]厂站实体!$D424="","",[1]厂站实体!$D424)</f>
        <v/>
      </c>
      <c r="G424" s="9" t="str">
        <f>IF([1]厂站实体!$N424="","",[1]厂站实体!$N424)</f>
        <v/>
      </c>
      <c r="H424" s="13" t="str">
        <f t="shared" si="6"/>
        <v/>
      </c>
    </row>
    <row r="425" spans="1:8" x14ac:dyDescent="0.15">
      <c r="A425" s="9" t="str">
        <f>IF([1]厂站实体!$A425="","",[1]厂站实体!$A425)</f>
        <v/>
      </c>
      <c r="B425" s="9" t="str">
        <f>IF([1]厂站实体!$E425="","",[1]厂站实体!$E425)</f>
        <v/>
      </c>
      <c r="C425" s="9" t="str">
        <f>IF([1]厂站实体!$Q425="","",[1]厂站实体!$Q425)</f>
        <v/>
      </c>
      <c r="D425" s="9" t="str">
        <f>IF([1]厂站实体!$C425="","",[1]厂站实体!$C425)</f>
        <v/>
      </c>
      <c r="E425" s="9" t="str">
        <f>IF([1]厂站实体!$M425="","",[1]厂站实体!$M425)</f>
        <v/>
      </c>
      <c r="F425" s="9" t="str">
        <f>IF([1]厂站实体!$D425="","",[1]厂站实体!$D425)</f>
        <v/>
      </c>
      <c r="G425" s="9" t="str">
        <f>IF([1]厂站实体!$N425="","",[1]厂站实体!$N425)</f>
        <v/>
      </c>
      <c r="H425" s="13" t="str">
        <f t="shared" si="6"/>
        <v/>
      </c>
    </row>
    <row r="426" spans="1:8" x14ac:dyDescent="0.15">
      <c r="A426" s="9" t="str">
        <f>IF([1]厂站实体!$A426="","",[1]厂站实体!$A426)</f>
        <v/>
      </c>
      <c r="B426" s="9" t="str">
        <f>IF([1]厂站实体!$E426="","",[1]厂站实体!$E426)</f>
        <v/>
      </c>
      <c r="C426" s="9" t="str">
        <f>IF([1]厂站实体!$Q426="","",[1]厂站实体!$Q426)</f>
        <v/>
      </c>
      <c r="D426" s="9" t="str">
        <f>IF([1]厂站实体!$C426="","",[1]厂站实体!$C426)</f>
        <v/>
      </c>
      <c r="E426" s="9" t="str">
        <f>IF([1]厂站实体!$M426="","",[1]厂站实体!$M426)</f>
        <v/>
      </c>
      <c r="F426" s="9" t="str">
        <f>IF([1]厂站实体!$D426="","",[1]厂站实体!$D426)</f>
        <v/>
      </c>
      <c r="G426" s="9" t="str">
        <f>IF([1]厂站实体!$N426="","",[1]厂站实体!$N426)</f>
        <v/>
      </c>
      <c r="H426" s="13" t="str">
        <f t="shared" si="6"/>
        <v/>
      </c>
    </row>
    <row r="427" spans="1:8" x14ac:dyDescent="0.15">
      <c r="A427" s="9" t="str">
        <f>IF([1]厂站实体!$A427="","",[1]厂站实体!$A427)</f>
        <v/>
      </c>
      <c r="B427" s="9" t="str">
        <f>IF([1]厂站实体!$E427="","",[1]厂站实体!$E427)</f>
        <v/>
      </c>
      <c r="C427" s="9" t="str">
        <f>IF([1]厂站实体!$Q427="","",[1]厂站实体!$Q427)</f>
        <v/>
      </c>
      <c r="D427" s="9" t="str">
        <f>IF([1]厂站实体!$C427="","",[1]厂站实体!$C427)</f>
        <v/>
      </c>
      <c r="E427" s="9" t="str">
        <f>IF([1]厂站实体!$M427="","",[1]厂站实体!$M427)</f>
        <v/>
      </c>
      <c r="F427" s="9" t="str">
        <f>IF([1]厂站实体!$D427="","",[1]厂站实体!$D427)</f>
        <v/>
      </c>
      <c r="G427" s="9" t="str">
        <f>IF([1]厂站实体!$N427="","",[1]厂站实体!$N427)</f>
        <v/>
      </c>
      <c r="H427" s="13" t="str">
        <f t="shared" si="6"/>
        <v/>
      </c>
    </row>
    <row r="428" spans="1:8" x14ac:dyDescent="0.15">
      <c r="A428" s="9" t="str">
        <f>IF([1]厂站实体!$A428="","",[1]厂站实体!$A428)</f>
        <v/>
      </c>
      <c r="B428" s="9" t="str">
        <f>IF([1]厂站实体!$E428="","",[1]厂站实体!$E428)</f>
        <v/>
      </c>
      <c r="C428" s="9" t="str">
        <f>IF([1]厂站实体!$Q428="","",[1]厂站实体!$Q428)</f>
        <v/>
      </c>
      <c r="D428" s="9" t="str">
        <f>IF([1]厂站实体!$C428="","",[1]厂站实体!$C428)</f>
        <v/>
      </c>
      <c r="E428" s="9" t="str">
        <f>IF([1]厂站实体!$M428="","",[1]厂站实体!$M428)</f>
        <v/>
      </c>
      <c r="F428" s="9" t="str">
        <f>IF([1]厂站实体!$D428="","",[1]厂站实体!$D428)</f>
        <v/>
      </c>
      <c r="G428" s="9" t="str">
        <f>IF([1]厂站实体!$N428="","",[1]厂站实体!$N428)</f>
        <v/>
      </c>
      <c r="H428" s="13" t="str">
        <f t="shared" si="6"/>
        <v/>
      </c>
    </row>
    <row r="429" spans="1:8" x14ac:dyDescent="0.15">
      <c r="A429" s="9" t="str">
        <f>IF([1]厂站实体!$A429="","",[1]厂站实体!$A429)</f>
        <v/>
      </c>
      <c r="B429" s="9" t="str">
        <f>IF([1]厂站实体!$E429="","",[1]厂站实体!$E429)</f>
        <v/>
      </c>
      <c r="C429" s="9" t="str">
        <f>IF([1]厂站实体!$Q429="","",[1]厂站实体!$Q429)</f>
        <v/>
      </c>
      <c r="D429" s="9" t="str">
        <f>IF([1]厂站实体!$C429="","",[1]厂站实体!$C429)</f>
        <v/>
      </c>
      <c r="E429" s="9" t="str">
        <f>IF([1]厂站实体!$M429="","",[1]厂站实体!$M429)</f>
        <v/>
      </c>
      <c r="F429" s="9" t="str">
        <f>IF([1]厂站实体!$D429="","",[1]厂站实体!$D429)</f>
        <v/>
      </c>
      <c r="G429" s="9" t="str">
        <f>IF([1]厂站实体!$N429="","",[1]厂站实体!$N429)</f>
        <v/>
      </c>
      <c r="H429" s="13" t="str">
        <f t="shared" si="6"/>
        <v/>
      </c>
    </row>
    <row r="430" spans="1:8" x14ac:dyDescent="0.15">
      <c r="A430" s="9" t="str">
        <f>IF([1]厂站实体!$A430="","",[1]厂站实体!$A430)</f>
        <v/>
      </c>
      <c r="B430" s="9" t="str">
        <f>IF([1]厂站实体!$E430="","",[1]厂站实体!$E430)</f>
        <v/>
      </c>
      <c r="C430" s="9" t="str">
        <f>IF([1]厂站实体!$Q430="","",[1]厂站实体!$Q430)</f>
        <v/>
      </c>
      <c r="D430" s="9" t="str">
        <f>IF([1]厂站实体!$C430="","",[1]厂站实体!$C430)</f>
        <v/>
      </c>
      <c r="E430" s="9" t="str">
        <f>IF([1]厂站实体!$M430="","",[1]厂站实体!$M430)</f>
        <v/>
      </c>
      <c r="F430" s="9" t="str">
        <f>IF([1]厂站实体!$D430="","",[1]厂站实体!$D430)</f>
        <v/>
      </c>
      <c r="G430" s="9" t="str">
        <f>IF([1]厂站实体!$N430="","",[1]厂站实体!$N430)</f>
        <v/>
      </c>
      <c r="H430" s="13" t="str">
        <f t="shared" si="6"/>
        <v/>
      </c>
    </row>
    <row r="431" spans="1:8" x14ac:dyDescent="0.15">
      <c r="A431" s="9" t="str">
        <f>IF([1]厂站实体!$A431="","",[1]厂站实体!$A431)</f>
        <v/>
      </c>
      <c r="B431" s="9" t="str">
        <f>IF([1]厂站实体!$E431="","",[1]厂站实体!$E431)</f>
        <v/>
      </c>
      <c r="C431" s="9" t="str">
        <f>IF([1]厂站实体!$Q431="","",[1]厂站实体!$Q431)</f>
        <v/>
      </c>
      <c r="D431" s="9" t="str">
        <f>IF([1]厂站实体!$C431="","",[1]厂站实体!$C431)</f>
        <v/>
      </c>
      <c r="E431" s="9" t="str">
        <f>IF([1]厂站实体!$M431="","",[1]厂站实体!$M431)</f>
        <v/>
      </c>
      <c r="F431" s="9" t="str">
        <f>IF([1]厂站实体!$D431="","",[1]厂站实体!$D431)</f>
        <v/>
      </c>
      <c r="G431" s="9" t="str">
        <f>IF([1]厂站实体!$N431="","",[1]厂站实体!$N431)</f>
        <v/>
      </c>
      <c r="H431" s="13" t="str">
        <f t="shared" si="6"/>
        <v/>
      </c>
    </row>
    <row r="432" spans="1:8" x14ac:dyDescent="0.15">
      <c r="A432" s="9" t="str">
        <f>IF([1]厂站实体!$A432="","",[1]厂站实体!$A432)</f>
        <v/>
      </c>
      <c r="B432" s="9" t="str">
        <f>IF([1]厂站实体!$E432="","",[1]厂站实体!$E432)</f>
        <v/>
      </c>
      <c r="C432" s="9" t="str">
        <f>IF([1]厂站实体!$Q432="","",[1]厂站实体!$Q432)</f>
        <v/>
      </c>
      <c r="D432" s="9" t="str">
        <f>IF([1]厂站实体!$C432="","",[1]厂站实体!$C432)</f>
        <v/>
      </c>
      <c r="E432" s="9" t="str">
        <f>IF([1]厂站实体!$M432="","",[1]厂站实体!$M432)</f>
        <v/>
      </c>
      <c r="F432" s="9" t="str">
        <f>IF([1]厂站实体!$D432="","",[1]厂站实体!$D432)</f>
        <v/>
      </c>
      <c r="G432" s="9" t="str">
        <f>IF([1]厂站实体!$N432="","",[1]厂站实体!$N432)</f>
        <v/>
      </c>
      <c r="H432" s="13" t="str">
        <f t="shared" si="6"/>
        <v/>
      </c>
    </row>
    <row r="433" spans="1:8" x14ac:dyDescent="0.15">
      <c r="A433" s="9" t="str">
        <f>IF([1]厂站实体!$A433="","",[1]厂站实体!$A433)</f>
        <v/>
      </c>
      <c r="B433" s="9" t="str">
        <f>IF([1]厂站实体!$E433="","",[1]厂站实体!$E433)</f>
        <v/>
      </c>
      <c r="C433" s="9" t="str">
        <f>IF([1]厂站实体!$Q433="","",[1]厂站实体!$Q433)</f>
        <v/>
      </c>
      <c r="D433" s="9" t="str">
        <f>IF([1]厂站实体!$C433="","",[1]厂站实体!$C433)</f>
        <v/>
      </c>
      <c r="E433" s="9" t="str">
        <f>IF([1]厂站实体!$M433="","",[1]厂站实体!$M433)</f>
        <v/>
      </c>
      <c r="F433" s="9" t="str">
        <f>IF([1]厂站实体!$D433="","",[1]厂站实体!$D433)</f>
        <v/>
      </c>
      <c r="G433" s="9" t="str">
        <f>IF([1]厂站实体!$N433="","",[1]厂站实体!$N433)</f>
        <v/>
      </c>
      <c r="H433" s="13" t="str">
        <f t="shared" si="6"/>
        <v/>
      </c>
    </row>
    <row r="434" spans="1:8" x14ac:dyDescent="0.15">
      <c r="A434" s="9" t="str">
        <f>IF([1]厂站实体!$A434="","",[1]厂站实体!$A434)</f>
        <v/>
      </c>
      <c r="B434" s="9" t="str">
        <f>IF([1]厂站实体!$E434="","",[1]厂站实体!$E434)</f>
        <v/>
      </c>
      <c r="C434" s="9" t="str">
        <f>IF([1]厂站实体!$Q434="","",[1]厂站实体!$Q434)</f>
        <v/>
      </c>
      <c r="D434" s="9" t="str">
        <f>IF([1]厂站实体!$C434="","",[1]厂站实体!$C434)</f>
        <v/>
      </c>
      <c r="E434" s="9" t="str">
        <f>IF([1]厂站实体!$M434="","",[1]厂站实体!$M434)</f>
        <v/>
      </c>
      <c r="F434" s="9" t="str">
        <f>IF([1]厂站实体!$D434="","",[1]厂站实体!$D434)</f>
        <v/>
      </c>
      <c r="G434" s="9" t="str">
        <f>IF([1]厂站实体!$N434="","",[1]厂站实体!$N434)</f>
        <v/>
      </c>
      <c r="H434" s="13" t="str">
        <f t="shared" si="6"/>
        <v/>
      </c>
    </row>
    <row r="435" spans="1:8" x14ac:dyDescent="0.15">
      <c r="A435" s="9" t="str">
        <f>IF([1]厂站实体!$A435="","",[1]厂站实体!$A435)</f>
        <v/>
      </c>
      <c r="B435" s="9" t="str">
        <f>IF([1]厂站实体!$E435="","",[1]厂站实体!$E435)</f>
        <v/>
      </c>
      <c r="C435" s="9" t="str">
        <f>IF([1]厂站实体!$Q435="","",[1]厂站实体!$Q435)</f>
        <v/>
      </c>
      <c r="D435" s="9" t="str">
        <f>IF([1]厂站实体!$C435="","",[1]厂站实体!$C435)</f>
        <v/>
      </c>
      <c r="E435" s="9" t="str">
        <f>IF([1]厂站实体!$M435="","",[1]厂站实体!$M435)</f>
        <v/>
      </c>
      <c r="F435" s="9" t="str">
        <f>IF([1]厂站实体!$D435="","",[1]厂站实体!$D435)</f>
        <v/>
      </c>
      <c r="G435" s="9" t="str">
        <f>IF([1]厂站实体!$N435="","",[1]厂站实体!$N435)</f>
        <v/>
      </c>
      <c r="H435" s="13" t="str">
        <f t="shared" si="6"/>
        <v/>
      </c>
    </row>
    <row r="436" spans="1:8" x14ac:dyDescent="0.15">
      <c r="A436" s="9" t="str">
        <f>IF([1]厂站实体!$A436="","",[1]厂站实体!$A436)</f>
        <v/>
      </c>
      <c r="B436" s="9" t="str">
        <f>IF([1]厂站实体!$E436="","",[1]厂站实体!$E436)</f>
        <v/>
      </c>
      <c r="C436" s="9" t="str">
        <f>IF([1]厂站实体!$Q436="","",[1]厂站实体!$Q436)</f>
        <v/>
      </c>
      <c r="D436" s="9" t="str">
        <f>IF([1]厂站实体!$C436="","",[1]厂站实体!$C436)</f>
        <v/>
      </c>
      <c r="E436" s="9" t="str">
        <f>IF([1]厂站实体!$M436="","",[1]厂站实体!$M436)</f>
        <v/>
      </c>
      <c r="F436" s="9" t="str">
        <f>IF([1]厂站实体!$D436="","",[1]厂站实体!$D436)</f>
        <v/>
      </c>
      <c r="G436" s="9" t="str">
        <f>IF([1]厂站实体!$N436="","",[1]厂站实体!$N436)</f>
        <v/>
      </c>
      <c r="H436" s="13" t="str">
        <f t="shared" si="6"/>
        <v/>
      </c>
    </row>
    <row r="437" spans="1:8" x14ac:dyDescent="0.15">
      <c r="A437" s="9" t="str">
        <f>IF([1]厂站实体!$A437="","",[1]厂站实体!$A437)</f>
        <v/>
      </c>
      <c r="B437" s="9" t="str">
        <f>IF([1]厂站实体!$E437="","",[1]厂站实体!$E437)</f>
        <v/>
      </c>
      <c r="C437" s="9" t="str">
        <f>IF([1]厂站实体!$Q437="","",[1]厂站实体!$Q437)</f>
        <v/>
      </c>
      <c r="D437" s="9" t="str">
        <f>IF([1]厂站实体!$C437="","",[1]厂站实体!$C437)</f>
        <v/>
      </c>
      <c r="E437" s="9" t="str">
        <f>IF([1]厂站实体!$M437="","",[1]厂站实体!$M437)</f>
        <v/>
      </c>
      <c r="F437" s="9" t="str">
        <f>IF([1]厂站实体!$D437="","",[1]厂站实体!$D437)</f>
        <v/>
      </c>
      <c r="G437" s="9" t="str">
        <f>IF([1]厂站实体!$N437="","",[1]厂站实体!$N437)</f>
        <v/>
      </c>
      <c r="H437" s="13" t="str">
        <f t="shared" si="6"/>
        <v/>
      </c>
    </row>
    <row r="438" spans="1:8" x14ac:dyDescent="0.15">
      <c r="A438" s="9" t="str">
        <f>IF([1]厂站实体!$A438="","",[1]厂站实体!$A438)</f>
        <v/>
      </c>
      <c r="B438" s="9" t="str">
        <f>IF([1]厂站实体!$E438="","",[1]厂站实体!$E438)</f>
        <v/>
      </c>
      <c r="C438" s="9" t="str">
        <f>IF([1]厂站实体!$Q438="","",[1]厂站实体!$Q438)</f>
        <v/>
      </c>
      <c r="D438" s="9" t="str">
        <f>IF([1]厂站实体!$C438="","",[1]厂站实体!$C438)</f>
        <v/>
      </c>
      <c r="E438" s="9" t="str">
        <f>IF([1]厂站实体!$M438="","",[1]厂站实体!$M438)</f>
        <v/>
      </c>
      <c r="F438" s="9" t="str">
        <f>IF([1]厂站实体!$D438="","",[1]厂站实体!$D438)</f>
        <v/>
      </c>
      <c r="G438" s="9" t="str">
        <f>IF([1]厂站实体!$N438="","",[1]厂站实体!$N438)</f>
        <v/>
      </c>
      <c r="H438" s="13" t="str">
        <f t="shared" si="6"/>
        <v/>
      </c>
    </row>
    <row r="439" spans="1:8" x14ac:dyDescent="0.15">
      <c r="A439" s="9" t="str">
        <f>IF([1]厂站实体!$A439="","",[1]厂站实体!$A439)</f>
        <v/>
      </c>
      <c r="B439" s="9" t="str">
        <f>IF([1]厂站实体!$E439="","",[1]厂站实体!$E439)</f>
        <v/>
      </c>
      <c r="C439" s="9" t="str">
        <f>IF([1]厂站实体!$Q439="","",[1]厂站实体!$Q439)</f>
        <v/>
      </c>
      <c r="D439" s="9" t="str">
        <f>IF([1]厂站实体!$C439="","",[1]厂站实体!$C439)</f>
        <v/>
      </c>
      <c r="E439" s="9" t="str">
        <f>IF([1]厂站实体!$M439="","",[1]厂站实体!$M439)</f>
        <v/>
      </c>
      <c r="F439" s="9" t="str">
        <f>IF([1]厂站实体!$D439="","",[1]厂站实体!$D439)</f>
        <v/>
      </c>
      <c r="G439" s="9" t="str">
        <f>IF([1]厂站实体!$N439="","",[1]厂站实体!$N439)</f>
        <v/>
      </c>
      <c r="H439" s="13" t="str">
        <f t="shared" si="6"/>
        <v/>
      </c>
    </row>
    <row r="440" spans="1:8" x14ac:dyDescent="0.15">
      <c r="A440" s="9" t="str">
        <f>IF([1]厂站实体!$A440="","",[1]厂站实体!$A440)</f>
        <v/>
      </c>
      <c r="B440" s="9" t="str">
        <f>IF([1]厂站实体!$E440="","",[1]厂站实体!$E440)</f>
        <v/>
      </c>
      <c r="C440" s="9" t="str">
        <f>IF([1]厂站实体!$Q440="","",[1]厂站实体!$Q440)</f>
        <v/>
      </c>
      <c r="D440" s="9" t="str">
        <f>IF([1]厂站实体!$C440="","",[1]厂站实体!$C440)</f>
        <v/>
      </c>
      <c r="E440" s="9" t="str">
        <f>IF([1]厂站实体!$M440="","",[1]厂站实体!$M440)</f>
        <v/>
      </c>
      <c r="F440" s="9" t="str">
        <f>IF([1]厂站实体!$D440="","",[1]厂站实体!$D440)</f>
        <v/>
      </c>
      <c r="G440" s="9" t="str">
        <f>IF([1]厂站实体!$N440="","",[1]厂站实体!$N440)</f>
        <v/>
      </c>
      <c r="H440" s="13" t="str">
        <f t="shared" si="6"/>
        <v/>
      </c>
    </row>
    <row r="441" spans="1:8" x14ac:dyDescent="0.15">
      <c r="A441" s="9" t="str">
        <f>IF([1]厂站实体!$A441="","",[1]厂站实体!$A441)</f>
        <v/>
      </c>
      <c r="B441" s="9" t="str">
        <f>IF([1]厂站实体!$E441="","",[1]厂站实体!$E441)</f>
        <v/>
      </c>
      <c r="C441" s="9" t="str">
        <f>IF([1]厂站实体!$Q441="","",[1]厂站实体!$Q441)</f>
        <v/>
      </c>
      <c r="D441" s="9" t="str">
        <f>IF([1]厂站实体!$C441="","",[1]厂站实体!$C441)</f>
        <v/>
      </c>
      <c r="E441" s="9" t="str">
        <f>IF([1]厂站实体!$M441="","",[1]厂站实体!$M441)</f>
        <v/>
      </c>
      <c r="F441" s="9" t="str">
        <f>IF([1]厂站实体!$D441="","",[1]厂站实体!$D441)</f>
        <v/>
      </c>
      <c r="G441" s="9" t="str">
        <f>IF([1]厂站实体!$N441="","",[1]厂站实体!$N441)</f>
        <v/>
      </c>
      <c r="H441" s="13" t="str">
        <f t="shared" si="6"/>
        <v/>
      </c>
    </row>
    <row r="442" spans="1:8" x14ac:dyDescent="0.15">
      <c r="A442" s="9" t="str">
        <f>IF([1]厂站实体!$A442="","",[1]厂站实体!$A442)</f>
        <v/>
      </c>
      <c r="B442" s="9" t="str">
        <f>IF([1]厂站实体!$E442="","",[1]厂站实体!$E442)</f>
        <v/>
      </c>
      <c r="C442" s="9" t="str">
        <f>IF([1]厂站实体!$Q442="","",[1]厂站实体!$Q442)</f>
        <v/>
      </c>
      <c r="D442" s="9" t="str">
        <f>IF([1]厂站实体!$C442="","",[1]厂站实体!$C442)</f>
        <v/>
      </c>
      <c r="E442" s="9" t="str">
        <f>IF([1]厂站实体!$M442="","",[1]厂站实体!$M442)</f>
        <v/>
      </c>
      <c r="F442" s="9" t="str">
        <f>IF([1]厂站实体!$D442="","",[1]厂站实体!$D442)</f>
        <v/>
      </c>
      <c r="G442" s="9" t="str">
        <f>IF([1]厂站实体!$N442="","",[1]厂站实体!$N442)</f>
        <v/>
      </c>
      <c r="H442" s="13" t="str">
        <f t="shared" si="6"/>
        <v/>
      </c>
    </row>
    <row r="443" spans="1:8" x14ac:dyDescent="0.15">
      <c r="A443" s="9" t="str">
        <f>IF([1]厂站实体!$A443="","",[1]厂站实体!$A443)</f>
        <v/>
      </c>
      <c r="B443" s="9" t="str">
        <f>IF([1]厂站实体!$E443="","",[1]厂站实体!$E443)</f>
        <v/>
      </c>
      <c r="C443" s="9" t="str">
        <f>IF([1]厂站实体!$Q443="","",[1]厂站实体!$Q443)</f>
        <v/>
      </c>
      <c r="D443" s="9" t="str">
        <f>IF([1]厂站实体!$C443="","",[1]厂站实体!$C443)</f>
        <v/>
      </c>
      <c r="E443" s="9" t="str">
        <f>IF([1]厂站实体!$M443="","",[1]厂站实体!$M443)</f>
        <v/>
      </c>
      <c r="F443" s="9" t="str">
        <f>IF([1]厂站实体!$D443="","",[1]厂站实体!$D443)</f>
        <v/>
      </c>
      <c r="G443" s="9" t="str">
        <f>IF([1]厂站实体!$N443="","",[1]厂站实体!$N443)</f>
        <v/>
      </c>
      <c r="H443" s="13" t="str">
        <f t="shared" si="6"/>
        <v/>
      </c>
    </row>
    <row r="444" spans="1:8" x14ac:dyDescent="0.15">
      <c r="A444" s="9" t="str">
        <f>IF([1]厂站实体!$A444="","",[1]厂站实体!$A444)</f>
        <v/>
      </c>
      <c r="B444" s="9" t="str">
        <f>IF([1]厂站实体!$E444="","",[1]厂站实体!$E444)</f>
        <v/>
      </c>
      <c r="C444" s="9" t="str">
        <f>IF([1]厂站实体!$Q444="","",[1]厂站实体!$Q444)</f>
        <v/>
      </c>
      <c r="D444" s="9" t="str">
        <f>IF([1]厂站实体!$C444="","",[1]厂站实体!$C444)</f>
        <v/>
      </c>
      <c r="E444" s="9" t="str">
        <f>IF([1]厂站实体!$M444="","",[1]厂站实体!$M444)</f>
        <v/>
      </c>
      <c r="F444" s="9" t="str">
        <f>IF([1]厂站实体!$D444="","",[1]厂站实体!$D444)</f>
        <v/>
      </c>
      <c r="G444" s="9" t="str">
        <f>IF([1]厂站实体!$N444="","",[1]厂站实体!$N444)</f>
        <v/>
      </c>
      <c r="H444" s="13" t="str">
        <f t="shared" si="6"/>
        <v/>
      </c>
    </row>
    <row r="445" spans="1:8" x14ac:dyDescent="0.15">
      <c r="A445" s="9" t="str">
        <f>IF([1]厂站实体!$A445="","",[1]厂站实体!$A445)</f>
        <v/>
      </c>
      <c r="B445" s="9" t="str">
        <f>IF([1]厂站实体!$E445="","",[1]厂站实体!$E445)</f>
        <v/>
      </c>
      <c r="C445" s="9" t="str">
        <f>IF([1]厂站实体!$Q445="","",[1]厂站实体!$Q445)</f>
        <v/>
      </c>
      <c r="D445" s="9" t="str">
        <f>IF([1]厂站实体!$C445="","",[1]厂站实体!$C445)</f>
        <v/>
      </c>
      <c r="E445" s="9" t="str">
        <f>IF([1]厂站实体!$M445="","",[1]厂站实体!$M445)</f>
        <v/>
      </c>
      <c r="F445" s="9" t="str">
        <f>IF([1]厂站实体!$D445="","",[1]厂站实体!$D445)</f>
        <v/>
      </c>
      <c r="G445" s="9" t="str">
        <f>IF([1]厂站实体!$N445="","",[1]厂站实体!$N445)</f>
        <v/>
      </c>
      <c r="H445" s="13" t="str">
        <f t="shared" si="6"/>
        <v/>
      </c>
    </row>
    <row r="446" spans="1:8" x14ac:dyDescent="0.15">
      <c r="A446" s="9" t="str">
        <f>IF([1]厂站实体!$A446="","",[1]厂站实体!$A446)</f>
        <v/>
      </c>
      <c r="B446" s="9" t="str">
        <f>IF([1]厂站实体!$E446="","",[1]厂站实体!$E446)</f>
        <v/>
      </c>
      <c r="C446" s="9" t="str">
        <f>IF([1]厂站实体!$Q446="","",[1]厂站实体!$Q446)</f>
        <v/>
      </c>
      <c r="D446" s="9" t="str">
        <f>IF([1]厂站实体!$C446="","",[1]厂站实体!$C446)</f>
        <v/>
      </c>
      <c r="E446" s="9" t="str">
        <f>IF([1]厂站实体!$M446="","",[1]厂站实体!$M446)</f>
        <v/>
      </c>
      <c r="F446" s="9" t="str">
        <f>IF([1]厂站实体!$D446="","",[1]厂站实体!$D446)</f>
        <v/>
      </c>
      <c r="G446" s="9" t="str">
        <f>IF([1]厂站实体!$N446="","",[1]厂站实体!$N446)</f>
        <v/>
      </c>
      <c r="H446" s="13" t="str">
        <f t="shared" si="6"/>
        <v/>
      </c>
    </row>
    <row r="447" spans="1:8" x14ac:dyDescent="0.15">
      <c r="A447" s="9" t="str">
        <f>IF([1]厂站实体!$A447="","",[1]厂站实体!$A447)</f>
        <v/>
      </c>
      <c r="B447" s="9" t="str">
        <f>IF([1]厂站实体!$E447="","",[1]厂站实体!$E447)</f>
        <v/>
      </c>
      <c r="C447" s="9" t="str">
        <f>IF([1]厂站实体!$Q447="","",[1]厂站实体!$Q447)</f>
        <v/>
      </c>
      <c r="D447" s="9" t="str">
        <f>IF([1]厂站实体!$C447="","",[1]厂站实体!$C447)</f>
        <v/>
      </c>
      <c r="E447" s="9" t="str">
        <f>IF([1]厂站实体!$M447="","",[1]厂站实体!$M447)</f>
        <v/>
      </c>
      <c r="F447" s="9" t="str">
        <f>IF([1]厂站实体!$D447="","",[1]厂站实体!$D447)</f>
        <v/>
      </c>
      <c r="G447" s="9" t="str">
        <f>IF([1]厂站实体!$N447="","",[1]厂站实体!$N447)</f>
        <v/>
      </c>
      <c r="H447" s="13" t="str">
        <f t="shared" si="6"/>
        <v/>
      </c>
    </row>
    <row r="448" spans="1:8" x14ac:dyDescent="0.15">
      <c r="A448" s="9" t="str">
        <f>IF([1]厂站实体!$A448="","",[1]厂站实体!$A448)</f>
        <v/>
      </c>
      <c r="B448" s="9" t="str">
        <f>IF([1]厂站实体!$E448="","",[1]厂站实体!$E448)</f>
        <v/>
      </c>
      <c r="C448" s="9" t="str">
        <f>IF([1]厂站实体!$Q448="","",[1]厂站实体!$Q448)</f>
        <v/>
      </c>
      <c r="D448" s="9" t="str">
        <f>IF([1]厂站实体!$C448="","",[1]厂站实体!$C448)</f>
        <v/>
      </c>
      <c r="E448" s="9" t="str">
        <f>IF([1]厂站实体!$M448="","",[1]厂站实体!$M448)</f>
        <v/>
      </c>
      <c r="F448" s="9" t="str">
        <f>IF([1]厂站实体!$D448="","",[1]厂站实体!$D448)</f>
        <v/>
      </c>
      <c r="G448" s="9" t="str">
        <f>IF([1]厂站实体!$N448="","",[1]厂站实体!$N448)</f>
        <v/>
      </c>
      <c r="H448" s="13" t="str">
        <f t="shared" si="6"/>
        <v/>
      </c>
    </row>
    <row r="449" spans="1:8" x14ac:dyDescent="0.15">
      <c r="A449" s="9" t="str">
        <f>IF([1]厂站实体!$A449="","",[1]厂站实体!$A449)</f>
        <v/>
      </c>
      <c r="B449" s="9" t="str">
        <f>IF([1]厂站实体!$E449="","",[1]厂站实体!$E449)</f>
        <v/>
      </c>
      <c r="C449" s="9" t="str">
        <f>IF([1]厂站实体!$Q449="","",[1]厂站实体!$Q449)</f>
        <v/>
      </c>
      <c r="D449" s="9" t="str">
        <f>IF([1]厂站实体!$C449="","",[1]厂站实体!$C449)</f>
        <v/>
      </c>
      <c r="E449" s="9" t="str">
        <f>IF([1]厂站实体!$M449="","",[1]厂站实体!$M449)</f>
        <v/>
      </c>
      <c r="F449" s="9" t="str">
        <f>IF([1]厂站实体!$D449="","",[1]厂站实体!$D449)</f>
        <v/>
      </c>
      <c r="G449" s="9" t="str">
        <f>IF([1]厂站实体!$N449="","",[1]厂站实体!$N449)</f>
        <v/>
      </c>
      <c r="H449" s="13" t="str">
        <f t="shared" si="6"/>
        <v/>
      </c>
    </row>
    <row r="450" spans="1:8" x14ac:dyDescent="0.15">
      <c r="A450" s="9" t="str">
        <f>IF([1]厂站实体!$A450="","",[1]厂站实体!$A450)</f>
        <v/>
      </c>
      <c r="B450" s="9" t="str">
        <f>IF([1]厂站实体!$E450="","",[1]厂站实体!$E450)</f>
        <v/>
      </c>
      <c r="C450" s="9" t="str">
        <f>IF([1]厂站实体!$Q450="","",[1]厂站实体!$Q450)</f>
        <v/>
      </c>
      <c r="D450" s="9" t="str">
        <f>IF([1]厂站实体!$C450="","",[1]厂站实体!$C450)</f>
        <v/>
      </c>
      <c r="E450" s="9" t="str">
        <f>IF([1]厂站实体!$M450="","",[1]厂站实体!$M450)</f>
        <v/>
      </c>
      <c r="F450" s="9" t="str">
        <f>IF([1]厂站实体!$D450="","",[1]厂站实体!$D450)</f>
        <v/>
      </c>
      <c r="G450" s="9" t="str">
        <f>IF([1]厂站实体!$N450="","",[1]厂站实体!$N450)</f>
        <v/>
      </c>
      <c r="H450" s="13" t="str">
        <f t="shared" si="6"/>
        <v/>
      </c>
    </row>
    <row r="451" spans="1:8" x14ac:dyDescent="0.15">
      <c r="A451" s="9" t="str">
        <f>IF([1]厂站实体!$A451="","",[1]厂站实体!$A451)</f>
        <v/>
      </c>
      <c r="B451" s="9" t="str">
        <f>IF([1]厂站实体!$E451="","",[1]厂站实体!$E451)</f>
        <v/>
      </c>
      <c r="C451" s="9" t="str">
        <f>IF([1]厂站实体!$Q451="","",[1]厂站实体!$Q451)</f>
        <v/>
      </c>
      <c r="D451" s="9" t="str">
        <f>IF([1]厂站实体!$C451="","",[1]厂站实体!$C451)</f>
        <v/>
      </c>
      <c r="E451" s="9" t="str">
        <f>IF([1]厂站实体!$M451="","",[1]厂站实体!$M451)</f>
        <v/>
      </c>
      <c r="F451" s="9" t="str">
        <f>IF([1]厂站实体!$D451="","",[1]厂站实体!$D451)</f>
        <v/>
      </c>
      <c r="G451" s="9" t="str">
        <f>IF([1]厂站实体!$N451="","",[1]厂站实体!$N451)</f>
        <v/>
      </c>
      <c r="H451" s="13" t="str">
        <f t="shared" ref="H451:H514" si="7">IF(OR(D451="",D451=0),"",C451/D451)</f>
        <v/>
      </c>
    </row>
    <row r="452" spans="1:8" x14ac:dyDescent="0.15">
      <c r="A452" s="9" t="str">
        <f>IF([1]厂站实体!$A452="","",[1]厂站实体!$A452)</f>
        <v/>
      </c>
      <c r="B452" s="9" t="str">
        <f>IF([1]厂站实体!$E452="","",[1]厂站实体!$E452)</f>
        <v/>
      </c>
      <c r="C452" s="9" t="str">
        <f>IF([1]厂站实体!$Q452="","",[1]厂站实体!$Q452)</f>
        <v/>
      </c>
      <c r="D452" s="9" t="str">
        <f>IF([1]厂站实体!$C452="","",[1]厂站实体!$C452)</f>
        <v/>
      </c>
      <c r="E452" s="9" t="str">
        <f>IF([1]厂站实体!$M452="","",[1]厂站实体!$M452)</f>
        <v/>
      </c>
      <c r="F452" s="9" t="str">
        <f>IF([1]厂站实体!$D452="","",[1]厂站实体!$D452)</f>
        <v/>
      </c>
      <c r="G452" s="9" t="str">
        <f>IF([1]厂站实体!$N452="","",[1]厂站实体!$N452)</f>
        <v/>
      </c>
      <c r="H452" s="13" t="str">
        <f t="shared" si="7"/>
        <v/>
      </c>
    </row>
    <row r="453" spans="1:8" x14ac:dyDescent="0.15">
      <c r="A453" s="9" t="str">
        <f>IF([1]厂站实体!$A453="","",[1]厂站实体!$A453)</f>
        <v/>
      </c>
      <c r="B453" s="9" t="str">
        <f>IF([1]厂站实体!$E453="","",[1]厂站实体!$E453)</f>
        <v/>
      </c>
      <c r="C453" s="9" t="str">
        <f>IF([1]厂站实体!$Q453="","",[1]厂站实体!$Q453)</f>
        <v/>
      </c>
      <c r="D453" s="9" t="str">
        <f>IF([1]厂站实体!$C453="","",[1]厂站实体!$C453)</f>
        <v/>
      </c>
      <c r="E453" s="9" t="str">
        <f>IF([1]厂站实体!$M453="","",[1]厂站实体!$M453)</f>
        <v/>
      </c>
      <c r="F453" s="9" t="str">
        <f>IF([1]厂站实体!$D453="","",[1]厂站实体!$D453)</f>
        <v/>
      </c>
      <c r="G453" s="9" t="str">
        <f>IF([1]厂站实体!$N453="","",[1]厂站实体!$N453)</f>
        <v/>
      </c>
      <c r="H453" s="13" t="str">
        <f t="shared" si="7"/>
        <v/>
      </c>
    </row>
    <row r="454" spans="1:8" x14ac:dyDescent="0.15">
      <c r="A454" s="9" t="str">
        <f>IF([1]厂站实体!$A454="","",[1]厂站实体!$A454)</f>
        <v/>
      </c>
      <c r="B454" s="9" t="str">
        <f>IF([1]厂站实体!$E454="","",[1]厂站实体!$E454)</f>
        <v/>
      </c>
      <c r="C454" s="9" t="str">
        <f>IF([1]厂站实体!$Q454="","",[1]厂站实体!$Q454)</f>
        <v/>
      </c>
      <c r="D454" s="9" t="str">
        <f>IF([1]厂站实体!$C454="","",[1]厂站实体!$C454)</f>
        <v/>
      </c>
      <c r="E454" s="9" t="str">
        <f>IF([1]厂站实体!$M454="","",[1]厂站实体!$M454)</f>
        <v/>
      </c>
      <c r="F454" s="9" t="str">
        <f>IF([1]厂站实体!$D454="","",[1]厂站实体!$D454)</f>
        <v/>
      </c>
      <c r="G454" s="9" t="str">
        <f>IF([1]厂站实体!$N454="","",[1]厂站实体!$N454)</f>
        <v/>
      </c>
      <c r="H454" s="13" t="str">
        <f t="shared" si="7"/>
        <v/>
      </c>
    </row>
    <row r="455" spans="1:8" x14ac:dyDescent="0.15">
      <c r="A455" s="9" t="str">
        <f>IF([1]厂站实体!$A455="","",[1]厂站实体!$A455)</f>
        <v/>
      </c>
      <c r="B455" s="9" t="str">
        <f>IF([1]厂站实体!$E455="","",[1]厂站实体!$E455)</f>
        <v/>
      </c>
      <c r="C455" s="9" t="str">
        <f>IF([1]厂站实体!$Q455="","",[1]厂站实体!$Q455)</f>
        <v/>
      </c>
      <c r="D455" s="9" t="str">
        <f>IF([1]厂站实体!$C455="","",[1]厂站实体!$C455)</f>
        <v/>
      </c>
      <c r="E455" s="9" t="str">
        <f>IF([1]厂站实体!$M455="","",[1]厂站实体!$M455)</f>
        <v/>
      </c>
      <c r="F455" s="9" t="str">
        <f>IF([1]厂站实体!$D455="","",[1]厂站实体!$D455)</f>
        <v/>
      </c>
      <c r="G455" s="9" t="str">
        <f>IF([1]厂站实体!$N455="","",[1]厂站实体!$N455)</f>
        <v/>
      </c>
      <c r="H455" s="13" t="str">
        <f t="shared" si="7"/>
        <v/>
      </c>
    </row>
    <row r="456" spans="1:8" x14ac:dyDescent="0.15">
      <c r="A456" s="9" t="str">
        <f>IF([1]厂站实体!$A456="","",[1]厂站实体!$A456)</f>
        <v/>
      </c>
      <c r="B456" s="9" t="str">
        <f>IF([1]厂站实体!$E456="","",[1]厂站实体!$E456)</f>
        <v/>
      </c>
      <c r="C456" s="9" t="str">
        <f>IF([1]厂站实体!$Q456="","",[1]厂站实体!$Q456)</f>
        <v/>
      </c>
      <c r="D456" s="9" t="str">
        <f>IF([1]厂站实体!$C456="","",[1]厂站实体!$C456)</f>
        <v/>
      </c>
      <c r="E456" s="9" t="str">
        <f>IF([1]厂站实体!$M456="","",[1]厂站实体!$M456)</f>
        <v/>
      </c>
      <c r="F456" s="9" t="str">
        <f>IF([1]厂站实体!$D456="","",[1]厂站实体!$D456)</f>
        <v/>
      </c>
      <c r="G456" s="9" t="str">
        <f>IF([1]厂站实体!$N456="","",[1]厂站实体!$N456)</f>
        <v/>
      </c>
      <c r="H456" s="13" t="str">
        <f t="shared" si="7"/>
        <v/>
      </c>
    </row>
    <row r="457" spans="1:8" x14ac:dyDescent="0.15">
      <c r="A457" s="9" t="str">
        <f>IF([1]厂站实体!$A457="","",[1]厂站实体!$A457)</f>
        <v/>
      </c>
      <c r="B457" s="9" t="str">
        <f>IF([1]厂站实体!$E457="","",[1]厂站实体!$E457)</f>
        <v/>
      </c>
      <c r="C457" s="9" t="str">
        <f>IF([1]厂站实体!$Q457="","",[1]厂站实体!$Q457)</f>
        <v/>
      </c>
      <c r="D457" s="9" t="str">
        <f>IF([1]厂站实体!$C457="","",[1]厂站实体!$C457)</f>
        <v/>
      </c>
      <c r="E457" s="9" t="str">
        <f>IF([1]厂站实体!$M457="","",[1]厂站实体!$M457)</f>
        <v/>
      </c>
      <c r="F457" s="9" t="str">
        <f>IF([1]厂站实体!$D457="","",[1]厂站实体!$D457)</f>
        <v/>
      </c>
      <c r="G457" s="9" t="str">
        <f>IF([1]厂站实体!$N457="","",[1]厂站实体!$N457)</f>
        <v/>
      </c>
      <c r="H457" s="13" t="str">
        <f t="shared" si="7"/>
        <v/>
      </c>
    </row>
    <row r="458" spans="1:8" x14ac:dyDescent="0.15">
      <c r="A458" s="9" t="str">
        <f>IF([1]厂站实体!$A458="","",[1]厂站实体!$A458)</f>
        <v/>
      </c>
      <c r="B458" s="9" t="str">
        <f>IF([1]厂站实体!$E458="","",[1]厂站实体!$E458)</f>
        <v/>
      </c>
      <c r="C458" s="9" t="str">
        <f>IF([1]厂站实体!$Q458="","",[1]厂站实体!$Q458)</f>
        <v/>
      </c>
      <c r="D458" s="9" t="str">
        <f>IF([1]厂站实体!$C458="","",[1]厂站实体!$C458)</f>
        <v/>
      </c>
      <c r="E458" s="9" t="str">
        <f>IF([1]厂站实体!$M458="","",[1]厂站实体!$M458)</f>
        <v/>
      </c>
      <c r="F458" s="9" t="str">
        <f>IF([1]厂站实体!$D458="","",[1]厂站实体!$D458)</f>
        <v/>
      </c>
      <c r="G458" s="9" t="str">
        <f>IF([1]厂站实体!$N458="","",[1]厂站实体!$N458)</f>
        <v/>
      </c>
      <c r="H458" s="13" t="str">
        <f t="shared" si="7"/>
        <v/>
      </c>
    </row>
    <row r="459" spans="1:8" x14ac:dyDescent="0.15">
      <c r="A459" s="9" t="str">
        <f>IF([1]厂站实体!$A459="","",[1]厂站实体!$A459)</f>
        <v/>
      </c>
      <c r="B459" s="9" t="str">
        <f>IF([1]厂站实体!$E459="","",[1]厂站实体!$E459)</f>
        <v/>
      </c>
      <c r="C459" s="9" t="str">
        <f>IF([1]厂站实体!$Q459="","",[1]厂站实体!$Q459)</f>
        <v/>
      </c>
      <c r="D459" s="9" t="str">
        <f>IF([1]厂站实体!$C459="","",[1]厂站实体!$C459)</f>
        <v/>
      </c>
      <c r="E459" s="9" t="str">
        <f>IF([1]厂站实体!$M459="","",[1]厂站实体!$M459)</f>
        <v/>
      </c>
      <c r="F459" s="9" t="str">
        <f>IF([1]厂站实体!$D459="","",[1]厂站实体!$D459)</f>
        <v/>
      </c>
      <c r="G459" s="9" t="str">
        <f>IF([1]厂站实体!$N459="","",[1]厂站实体!$N459)</f>
        <v/>
      </c>
      <c r="H459" s="13" t="str">
        <f t="shared" si="7"/>
        <v/>
      </c>
    </row>
    <row r="460" spans="1:8" x14ac:dyDescent="0.15">
      <c r="A460" s="9" t="str">
        <f>IF([1]厂站实体!$A460="","",[1]厂站实体!$A460)</f>
        <v/>
      </c>
      <c r="B460" s="9" t="str">
        <f>IF([1]厂站实体!$E460="","",[1]厂站实体!$E460)</f>
        <v/>
      </c>
      <c r="C460" s="9" t="str">
        <f>IF([1]厂站实体!$Q460="","",[1]厂站实体!$Q460)</f>
        <v/>
      </c>
      <c r="D460" s="9" t="str">
        <f>IF([1]厂站实体!$C460="","",[1]厂站实体!$C460)</f>
        <v/>
      </c>
      <c r="E460" s="9" t="str">
        <f>IF([1]厂站实体!$M460="","",[1]厂站实体!$M460)</f>
        <v/>
      </c>
      <c r="F460" s="9" t="str">
        <f>IF([1]厂站实体!$D460="","",[1]厂站实体!$D460)</f>
        <v/>
      </c>
      <c r="G460" s="9" t="str">
        <f>IF([1]厂站实体!$N460="","",[1]厂站实体!$N460)</f>
        <v/>
      </c>
      <c r="H460" s="13" t="str">
        <f t="shared" si="7"/>
        <v/>
      </c>
    </row>
    <row r="461" spans="1:8" x14ac:dyDescent="0.15">
      <c r="A461" s="9" t="str">
        <f>IF([1]厂站实体!$A461="","",[1]厂站实体!$A461)</f>
        <v/>
      </c>
      <c r="B461" s="9" t="str">
        <f>IF([1]厂站实体!$E461="","",[1]厂站实体!$E461)</f>
        <v/>
      </c>
      <c r="C461" s="9" t="str">
        <f>IF([1]厂站实体!$Q461="","",[1]厂站实体!$Q461)</f>
        <v/>
      </c>
      <c r="D461" s="9" t="str">
        <f>IF([1]厂站实体!$C461="","",[1]厂站实体!$C461)</f>
        <v/>
      </c>
      <c r="E461" s="9" t="str">
        <f>IF([1]厂站实体!$M461="","",[1]厂站实体!$M461)</f>
        <v/>
      </c>
      <c r="F461" s="9" t="str">
        <f>IF([1]厂站实体!$D461="","",[1]厂站实体!$D461)</f>
        <v/>
      </c>
      <c r="G461" s="9" t="str">
        <f>IF([1]厂站实体!$N461="","",[1]厂站实体!$N461)</f>
        <v/>
      </c>
      <c r="H461" s="13" t="str">
        <f t="shared" si="7"/>
        <v/>
      </c>
    </row>
    <row r="462" spans="1:8" x14ac:dyDescent="0.15">
      <c r="A462" s="9" t="str">
        <f>IF([1]厂站实体!$A462="","",[1]厂站实体!$A462)</f>
        <v/>
      </c>
      <c r="B462" s="9" t="str">
        <f>IF([1]厂站实体!$E462="","",[1]厂站实体!$E462)</f>
        <v/>
      </c>
      <c r="C462" s="9" t="str">
        <f>IF([1]厂站实体!$Q462="","",[1]厂站实体!$Q462)</f>
        <v/>
      </c>
      <c r="D462" s="9" t="str">
        <f>IF([1]厂站实体!$C462="","",[1]厂站实体!$C462)</f>
        <v/>
      </c>
      <c r="E462" s="9" t="str">
        <f>IF([1]厂站实体!$M462="","",[1]厂站实体!$M462)</f>
        <v/>
      </c>
      <c r="F462" s="9" t="str">
        <f>IF([1]厂站实体!$D462="","",[1]厂站实体!$D462)</f>
        <v/>
      </c>
      <c r="G462" s="9" t="str">
        <f>IF([1]厂站实体!$N462="","",[1]厂站实体!$N462)</f>
        <v/>
      </c>
      <c r="H462" s="13" t="str">
        <f t="shared" si="7"/>
        <v/>
      </c>
    </row>
    <row r="463" spans="1:8" x14ac:dyDescent="0.15">
      <c r="A463" s="9" t="str">
        <f>IF([1]厂站实体!$A463="","",[1]厂站实体!$A463)</f>
        <v/>
      </c>
      <c r="B463" s="9" t="str">
        <f>IF([1]厂站实体!$E463="","",[1]厂站实体!$E463)</f>
        <v/>
      </c>
      <c r="C463" s="9" t="str">
        <f>IF([1]厂站实体!$Q463="","",[1]厂站实体!$Q463)</f>
        <v/>
      </c>
      <c r="D463" s="9" t="str">
        <f>IF([1]厂站实体!$C463="","",[1]厂站实体!$C463)</f>
        <v/>
      </c>
      <c r="E463" s="9" t="str">
        <f>IF([1]厂站实体!$M463="","",[1]厂站实体!$M463)</f>
        <v/>
      </c>
      <c r="F463" s="9" t="str">
        <f>IF([1]厂站实体!$D463="","",[1]厂站实体!$D463)</f>
        <v/>
      </c>
      <c r="G463" s="9" t="str">
        <f>IF([1]厂站实体!$N463="","",[1]厂站实体!$N463)</f>
        <v/>
      </c>
      <c r="H463" s="13" t="str">
        <f t="shared" si="7"/>
        <v/>
      </c>
    </row>
    <row r="464" spans="1:8" x14ac:dyDescent="0.15">
      <c r="A464" s="9" t="str">
        <f>IF([1]厂站实体!$A464="","",[1]厂站实体!$A464)</f>
        <v/>
      </c>
      <c r="B464" s="9" t="str">
        <f>IF([1]厂站实体!$E464="","",[1]厂站实体!$E464)</f>
        <v/>
      </c>
      <c r="C464" s="9" t="str">
        <f>IF([1]厂站实体!$Q464="","",[1]厂站实体!$Q464)</f>
        <v/>
      </c>
      <c r="D464" s="9" t="str">
        <f>IF([1]厂站实体!$C464="","",[1]厂站实体!$C464)</f>
        <v/>
      </c>
      <c r="E464" s="9" t="str">
        <f>IF([1]厂站实体!$M464="","",[1]厂站实体!$M464)</f>
        <v/>
      </c>
      <c r="F464" s="9" t="str">
        <f>IF([1]厂站实体!$D464="","",[1]厂站实体!$D464)</f>
        <v/>
      </c>
      <c r="G464" s="9" t="str">
        <f>IF([1]厂站实体!$N464="","",[1]厂站实体!$N464)</f>
        <v/>
      </c>
      <c r="H464" s="13" t="str">
        <f t="shared" si="7"/>
        <v/>
      </c>
    </row>
    <row r="465" spans="1:8" x14ac:dyDescent="0.15">
      <c r="A465" s="9" t="str">
        <f>IF([1]厂站实体!$A465="","",[1]厂站实体!$A465)</f>
        <v/>
      </c>
      <c r="B465" s="9" t="str">
        <f>IF([1]厂站实体!$E465="","",[1]厂站实体!$E465)</f>
        <v/>
      </c>
      <c r="C465" s="9" t="str">
        <f>IF([1]厂站实体!$Q465="","",[1]厂站实体!$Q465)</f>
        <v/>
      </c>
      <c r="D465" s="9" t="str">
        <f>IF([1]厂站实体!$C465="","",[1]厂站实体!$C465)</f>
        <v/>
      </c>
      <c r="E465" s="9" t="str">
        <f>IF([1]厂站实体!$M465="","",[1]厂站实体!$M465)</f>
        <v/>
      </c>
      <c r="F465" s="9" t="str">
        <f>IF([1]厂站实体!$D465="","",[1]厂站实体!$D465)</f>
        <v/>
      </c>
      <c r="G465" s="9" t="str">
        <f>IF([1]厂站实体!$N465="","",[1]厂站实体!$N465)</f>
        <v/>
      </c>
      <c r="H465" s="13" t="str">
        <f t="shared" si="7"/>
        <v/>
      </c>
    </row>
    <row r="466" spans="1:8" x14ac:dyDescent="0.15">
      <c r="A466" s="9" t="str">
        <f>IF([1]厂站实体!$A466="","",[1]厂站实体!$A466)</f>
        <v/>
      </c>
      <c r="B466" s="9" t="str">
        <f>IF([1]厂站实体!$E466="","",[1]厂站实体!$E466)</f>
        <v/>
      </c>
      <c r="C466" s="9" t="str">
        <f>IF([1]厂站实体!$Q466="","",[1]厂站实体!$Q466)</f>
        <v/>
      </c>
      <c r="D466" s="9" t="str">
        <f>IF([1]厂站实体!$C466="","",[1]厂站实体!$C466)</f>
        <v/>
      </c>
      <c r="E466" s="9" t="str">
        <f>IF([1]厂站实体!$M466="","",[1]厂站实体!$M466)</f>
        <v/>
      </c>
      <c r="F466" s="9" t="str">
        <f>IF([1]厂站实体!$D466="","",[1]厂站实体!$D466)</f>
        <v/>
      </c>
      <c r="G466" s="9" t="str">
        <f>IF([1]厂站实体!$N466="","",[1]厂站实体!$N466)</f>
        <v/>
      </c>
      <c r="H466" s="13" t="str">
        <f t="shared" si="7"/>
        <v/>
      </c>
    </row>
    <row r="467" spans="1:8" x14ac:dyDescent="0.15">
      <c r="A467" s="9" t="str">
        <f>IF([1]厂站实体!$A467="","",[1]厂站实体!$A467)</f>
        <v/>
      </c>
      <c r="B467" s="9" t="str">
        <f>IF([1]厂站实体!$E467="","",[1]厂站实体!$E467)</f>
        <v/>
      </c>
      <c r="C467" s="9" t="str">
        <f>IF([1]厂站实体!$Q467="","",[1]厂站实体!$Q467)</f>
        <v/>
      </c>
      <c r="D467" s="9" t="str">
        <f>IF([1]厂站实体!$C467="","",[1]厂站实体!$C467)</f>
        <v/>
      </c>
      <c r="E467" s="9" t="str">
        <f>IF([1]厂站实体!$M467="","",[1]厂站实体!$M467)</f>
        <v/>
      </c>
      <c r="F467" s="9" t="str">
        <f>IF([1]厂站实体!$D467="","",[1]厂站实体!$D467)</f>
        <v/>
      </c>
      <c r="G467" s="9" t="str">
        <f>IF([1]厂站实体!$N467="","",[1]厂站实体!$N467)</f>
        <v/>
      </c>
      <c r="H467" s="13" t="str">
        <f t="shared" si="7"/>
        <v/>
      </c>
    </row>
    <row r="468" spans="1:8" x14ac:dyDescent="0.15">
      <c r="A468" s="9" t="str">
        <f>IF([1]厂站实体!$A468="","",[1]厂站实体!$A468)</f>
        <v/>
      </c>
      <c r="B468" s="9" t="str">
        <f>IF([1]厂站实体!$E468="","",[1]厂站实体!$E468)</f>
        <v/>
      </c>
      <c r="C468" s="9" t="str">
        <f>IF([1]厂站实体!$Q468="","",[1]厂站实体!$Q468)</f>
        <v/>
      </c>
      <c r="D468" s="9" t="str">
        <f>IF([1]厂站实体!$C468="","",[1]厂站实体!$C468)</f>
        <v/>
      </c>
      <c r="E468" s="9" t="str">
        <f>IF([1]厂站实体!$M468="","",[1]厂站实体!$M468)</f>
        <v/>
      </c>
      <c r="F468" s="9" t="str">
        <f>IF([1]厂站实体!$D468="","",[1]厂站实体!$D468)</f>
        <v/>
      </c>
      <c r="G468" s="9" t="str">
        <f>IF([1]厂站实体!$N468="","",[1]厂站实体!$N468)</f>
        <v/>
      </c>
      <c r="H468" s="13" t="str">
        <f t="shared" si="7"/>
        <v/>
      </c>
    </row>
    <row r="469" spans="1:8" x14ac:dyDescent="0.15">
      <c r="A469" s="9" t="str">
        <f>IF([1]厂站实体!$A469="","",[1]厂站实体!$A469)</f>
        <v/>
      </c>
      <c r="B469" s="9" t="str">
        <f>IF([1]厂站实体!$E469="","",[1]厂站实体!$E469)</f>
        <v/>
      </c>
      <c r="C469" s="9" t="str">
        <f>IF([1]厂站实体!$Q469="","",[1]厂站实体!$Q469)</f>
        <v/>
      </c>
      <c r="D469" s="9" t="str">
        <f>IF([1]厂站实体!$C469="","",[1]厂站实体!$C469)</f>
        <v/>
      </c>
      <c r="E469" s="9" t="str">
        <f>IF([1]厂站实体!$M469="","",[1]厂站实体!$M469)</f>
        <v/>
      </c>
      <c r="F469" s="9" t="str">
        <f>IF([1]厂站实体!$D469="","",[1]厂站实体!$D469)</f>
        <v/>
      </c>
      <c r="G469" s="9" t="str">
        <f>IF([1]厂站实体!$N469="","",[1]厂站实体!$N469)</f>
        <v/>
      </c>
      <c r="H469" s="13" t="str">
        <f t="shared" si="7"/>
        <v/>
      </c>
    </row>
    <row r="470" spans="1:8" x14ac:dyDescent="0.15">
      <c r="A470" s="9" t="str">
        <f>IF([1]厂站实体!$A470="","",[1]厂站实体!$A470)</f>
        <v/>
      </c>
      <c r="B470" s="9" t="str">
        <f>IF([1]厂站实体!$E470="","",[1]厂站实体!$E470)</f>
        <v/>
      </c>
      <c r="C470" s="9" t="str">
        <f>IF([1]厂站实体!$Q470="","",[1]厂站实体!$Q470)</f>
        <v/>
      </c>
      <c r="D470" s="9" t="str">
        <f>IF([1]厂站实体!$C470="","",[1]厂站实体!$C470)</f>
        <v/>
      </c>
      <c r="E470" s="9" t="str">
        <f>IF([1]厂站实体!$M470="","",[1]厂站实体!$M470)</f>
        <v/>
      </c>
      <c r="F470" s="9" t="str">
        <f>IF([1]厂站实体!$D470="","",[1]厂站实体!$D470)</f>
        <v/>
      </c>
      <c r="G470" s="9" t="str">
        <f>IF([1]厂站实体!$N470="","",[1]厂站实体!$N470)</f>
        <v/>
      </c>
      <c r="H470" s="13" t="str">
        <f t="shared" si="7"/>
        <v/>
      </c>
    </row>
    <row r="471" spans="1:8" x14ac:dyDescent="0.15">
      <c r="A471" s="9" t="str">
        <f>IF([1]厂站实体!$A471="","",[1]厂站实体!$A471)</f>
        <v/>
      </c>
      <c r="B471" s="9" t="str">
        <f>IF([1]厂站实体!$E471="","",[1]厂站实体!$E471)</f>
        <v/>
      </c>
      <c r="C471" s="9" t="str">
        <f>IF([1]厂站实体!$Q471="","",[1]厂站实体!$Q471)</f>
        <v/>
      </c>
      <c r="D471" s="9" t="str">
        <f>IF([1]厂站实体!$C471="","",[1]厂站实体!$C471)</f>
        <v/>
      </c>
      <c r="E471" s="9" t="str">
        <f>IF([1]厂站实体!$M471="","",[1]厂站实体!$M471)</f>
        <v/>
      </c>
      <c r="F471" s="9" t="str">
        <f>IF([1]厂站实体!$D471="","",[1]厂站实体!$D471)</f>
        <v/>
      </c>
      <c r="G471" s="9" t="str">
        <f>IF([1]厂站实体!$N471="","",[1]厂站实体!$N471)</f>
        <v/>
      </c>
      <c r="H471" s="13" t="str">
        <f t="shared" si="7"/>
        <v/>
      </c>
    </row>
    <row r="472" spans="1:8" x14ac:dyDescent="0.15">
      <c r="A472" s="9" t="str">
        <f>IF([1]厂站实体!$A472="","",[1]厂站实体!$A472)</f>
        <v/>
      </c>
      <c r="B472" s="9" t="str">
        <f>IF([1]厂站实体!$E472="","",[1]厂站实体!$E472)</f>
        <v/>
      </c>
      <c r="C472" s="9" t="str">
        <f>IF([1]厂站实体!$Q472="","",[1]厂站实体!$Q472)</f>
        <v/>
      </c>
      <c r="D472" s="9" t="str">
        <f>IF([1]厂站实体!$C472="","",[1]厂站实体!$C472)</f>
        <v/>
      </c>
      <c r="E472" s="9" t="str">
        <f>IF([1]厂站实体!$M472="","",[1]厂站实体!$M472)</f>
        <v/>
      </c>
      <c r="F472" s="9" t="str">
        <f>IF([1]厂站实体!$D472="","",[1]厂站实体!$D472)</f>
        <v/>
      </c>
      <c r="G472" s="9" t="str">
        <f>IF([1]厂站实体!$N472="","",[1]厂站实体!$N472)</f>
        <v/>
      </c>
      <c r="H472" s="13" t="str">
        <f t="shared" si="7"/>
        <v/>
      </c>
    </row>
    <row r="473" spans="1:8" x14ac:dyDescent="0.15">
      <c r="A473" s="9" t="str">
        <f>IF([1]厂站实体!$A473="","",[1]厂站实体!$A473)</f>
        <v/>
      </c>
      <c r="B473" s="9" t="str">
        <f>IF([1]厂站实体!$E473="","",[1]厂站实体!$E473)</f>
        <v/>
      </c>
      <c r="C473" s="9" t="str">
        <f>IF([1]厂站实体!$Q473="","",[1]厂站实体!$Q473)</f>
        <v/>
      </c>
      <c r="D473" s="9" t="str">
        <f>IF([1]厂站实体!$C473="","",[1]厂站实体!$C473)</f>
        <v/>
      </c>
      <c r="E473" s="9" t="str">
        <f>IF([1]厂站实体!$M473="","",[1]厂站实体!$M473)</f>
        <v/>
      </c>
      <c r="F473" s="9" t="str">
        <f>IF([1]厂站实体!$D473="","",[1]厂站实体!$D473)</f>
        <v/>
      </c>
      <c r="G473" s="9" t="str">
        <f>IF([1]厂站实体!$N473="","",[1]厂站实体!$N473)</f>
        <v/>
      </c>
      <c r="H473" s="13" t="str">
        <f t="shared" si="7"/>
        <v/>
      </c>
    </row>
    <row r="474" spans="1:8" x14ac:dyDescent="0.15">
      <c r="A474" s="9" t="str">
        <f>IF([1]厂站实体!$A474="","",[1]厂站实体!$A474)</f>
        <v/>
      </c>
      <c r="B474" s="9" t="str">
        <f>IF([1]厂站实体!$E474="","",[1]厂站实体!$E474)</f>
        <v/>
      </c>
      <c r="C474" s="9" t="str">
        <f>IF([1]厂站实体!$Q474="","",[1]厂站实体!$Q474)</f>
        <v/>
      </c>
      <c r="D474" s="9" t="str">
        <f>IF([1]厂站实体!$C474="","",[1]厂站实体!$C474)</f>
        <v/>
      </c>
      <c r="E474" s="9" t="str">
        <f>IF([1]厂站实体!$M474="","",[1]厂站实体!$M474)</f>
        <v/>
      </c>
      <c r="F474" s="9" t="str">
        <f>IF([1]厂站实体!$D474="","",[1]厂站实体!$D474)</f>
        <v/>
      </c>
      <c r="G474" s="9" t="str">
        <f>IF([1]厂站实体!$N474="","",[1]厂站实体!$N474)</f>
        <v/>
      </c>
      <c r="H474" s="13" t="str">
        <f t="shared" si="7"/>
        <v/>
      </c>
    </row>
    <row r="475" spans="1:8" x14ac:dyDescent="0.15">
      <c r="A475" s="9" t="str">
        <f>IF([1]厂站实体!$A475="","",[1]厂站实体!$A475)</f>
        <v/>
      </c>
      <c r="B475" s="9" t="str">
        <f>IF([1]厂站实体!$E475="","",[1]厂站实体!$E475)</f>
        <v/>
      </c>
      <c r="C475" s="9" t="str">
        <f>IF([1]厂站实体!$Q475="","",[1]厂站实体!$Q475)</f>
        <v/>
      </c>
      <c r="D475" s="9" t="str">
        <f>IF([1]厂站实体!$C475="","",[1]厂站实体!$C475)</f>
        <v/>
      </c>
      <c r="E475" s="9" t="str">
        <f>IF([1]厂站实体!$M475="","",[1]厂站实体!$M475)</f>
        <v/>
      </c>
      <c r="F475" s="9" t="str">
        <f>IF([1]厂站实体!$D475="","",[1]厂站实体!$D475)</f>
        <v/>
      </c>
      <c r="G475" s="9" t="str">
        <f>IF([1]厂站实体!$N475="","",[1]厂站实体!$N475)</f>
        <v/>
      </c>
      <c r="H475" s="13" t="str">
        <f t="shared" si="7"/>
        <v/>
      </c>
    </row>
    <row r="476" spans="1:8" x14ac:dyDescent="0.15">
      <c r="A476" s="9" t="str">
        <f>IF([1]厂站实体!$A476="","",[1]厂站实体!$A476)</f>
        <v/>
      </c>
      <c r="B476" s="9" t="str">
        <f>IF([1]厂站实体!$E476="","",[1]厂站实体!$E476)</f>
        <v/>
      </c>
      <c r="C476" s="9" t="str">
        <f>IF([1]厂站实体!$Q476="","",[1]厂站实体!$Q476)</f>
        <v/>
      </c>
      <c r="D476" s="9" t="str">
        <f>IF([1]厂站实体!$C476="","",[1]厂站实体!$C476)</f>
        <v/>
      </c>
      <c r="E476" s="9" t="str">
        <f>IF([1]厂站实体!$M476="","",[1]厂站实体!$M476)</f>
        <v/>
      </c>
      <c r="F476" s="9" t="str">
        <f>IF([1]厂站实体!$D476="","",[1]厂站实体!$D476)</f>
        <v/>
      </c>
      <c r="G476" s="9" t="str">
        <f>IF([1]厂站实体!$N476="","",[1]厂站实体!$N476)</f>
        <v/>
      </c>
      <c r="H476" s="13" t="str">
        <f t="shared" si="7"/>
        <v/>
      </c>
    </row>
    <row r="477" spans="1:8" x14ac:dyDescent="0.15">
      <c r="A477" s="9" t="str">
        <f>IF([1]厂站实体!$A477="","",[1]厂站实体!$A477)</f>
        <v/>
      </c>
      <c r="B477" s="9" t="str">
        <f>IF([1]厂站实体!$E477="","",[1]厂站实体!$E477)</f>
        <v/>
      </c>
      <c r="C477" s="9" t="str">
        <f>IF([1]厂站实体!$Q477="","",[1]厂站实体!$Q477)</f>
        <v/>
      </c>
      <c r="D477" s="9" t="str">
        <f>IF([1]厂站实体!$C477="","",[1]厂站实体!$C477)</f>
        <v/>
      </c>
      <c r="E477" s="9" t="str">
        <f>IF([1]厂站实体!$M477="","",[1]厂站实体!$M477)</f>
        <v/>
      </c>
      <c r="F477" s="9" t="str">
        <f>IF([1]厂站实体!$D477="","",[1]厂站实体!$D477)</f>
        <v/>
      </c>
      <c r="G477" s="9" t="str">
        <f>IF([1]厂站实体!$N477="","",[1]厂站实体!$N477)</f>
        <v/>
      </c>
      <c r="H477" s="13" t="str">
        <f t="shared" si="7"/>
        <v/>
      </c>
    </row>
    <row r="478" spans="1:8" x14ac:dyDescent="0.15">
      <c r="A478" s="9" t="str">
        <f>IF([1]厂站实体!$A478="","",[1]厂站实体!$A478)</f>
        <v/>
      </c>
      <c r="B478" s="9" t="str">
        <f>IF([1]厂站实体!$E478="","",[1]厂站实体!$E478)</f>
        <v/>
      </c>
      <c r="C478" s="9" t="str">
        <f>IF([1]厂站实体!$Q478="","",[1]厂站实体!$Q478)</f>
        <v/>
      </c>
      <c r="D478" s="9" t="str">
        <f>IF([1]厂站实体!$C478="","",[1]厂站实体!$C478)</f>
        <v/>
      </c>
      <c r="E478" s="9" t="str">
        <f>IF([1]厂站实体!$M478="","",[1]厂站实体!$M478)</f>
        <v/>
      </c>
      <c r="F478" s="9" t="str">
        <f>IF([1]厂站实体!$D478="","",[1]厂站实体!$D478)</f>
        <v/>
      </c>
      <c r="G478" s="9" t="str">
        <f>IF([1]厂站实体!$N478="","",[1]厂站实体!$N478)</f>
        <v/>
      </c>
      <c r="H478" s="13" t="str">
        <f t="shared" si="7"/>
        <v/>
      </c>
    </row>
    <row r="479" spans="1:8" x14ac:dyDescent="0.15">
      <c r="A479" s="9" t="str">
        <f>IF([1]厂站实体!$A479="","",[1]厂站实体!$A479)</f>
        <v/>
      </c>
      <c r="B479" s="9" t="str">
        <f>IF([1]厂站实体!$E479="","",[1]厂站实体!$E479)</f>
        <v/>
      </c>
      <c r="C479" s="9" t="str">
        <f>IF([1]厂站实体!$Q479="","",[1]厂站实体!$Q479)</f>
        <v/>
      </c>
      <c r="D479" s="9" t="str">
        <f>IF([1]厂站实体!$C479="","",[1]厂站实体!$C479)</f>
        <v/>
      </c>
      <c r="E479" s="9" t="str">
        <f>IF([1]厂站实体!$M479="","",[1]厂站实体!$M479)</f>
        <v/>
      </c>
      <c r="F479" s="9" t="str">
        <f>IF([1]厂站实体!$D479="","",[1]厂站实体!$D479)</f>
        <v/>
      </c>
      <c r="G479" s="9" t="str">
        <f>IF([1]厂站实体!$N479="","",[1]厂站实体!$N479)</f>
        <v/>
      </c>
      <c r="H479" s="13" t="str">
        <f t="shared" si="7"/>
        <v/>
      </c>
    </row>
    <row r="480" spans="1:8" x14ac:dyDescent="0.15">
      <c r="A480" s="9" t="str">
        <f>IF([1]厂站实体!$A480="","",[1]厂站实体!$A480)</f>
        <v/>
      </c>
      <c r="B480" s="9" t="str">
        <f>IF([1]厂站实体!$E480="","",[1]厂站实体!$E480)</f>
        <v/>
      </c>
      <c r="C480" s="9" t="str">
        <f>IF([1]厂站实体!$Q480="","",[1]厂站实体!$Q480)</f>
        <v/>
      </c>
      <c r="D480" s="9" t="str">
        <f>IF([1]厂站实体!$C480="","",[1]厂站实体!$C480)</f>
        <v/>
      </c>
      <c r="E480" s="9" t="str">
        <f>IF([1]厂站实体!$M480="","",[1]厂站实体!$M480)</f>
        <v/>
      </c>
      <c r="F480" s="9" t="str">
        <f>IF([1]厂站实体!$D480="","",[1]厂站实体!$D480)</f>
        <v/>
      </c>
      <c r="G480" s="9" t="str">
        <f>IF([1]厂站实体!$N480="","",[1]厂站实体!$N480)</f>
        <v/>
      </c>
      <c r="H480" s="13" t="str">
        <f t="shared" si="7"/>
        <v/>
      </c>
    </row>
    <row r="481" spans="1:8" x14ac:dyDescent="0.15">
      <c r="A481" s="9" t="str">
        <f>IF([1]厂站实体!$A481="","",[1]厂站实体!$A481)</f>
        <v/>
      </c>
      <c r="B481" s="9" t="str">
        <f>IF([1]厂站实体!$E481="","",[1]厂站实体!$E481)</f>
        <v/>
      </c>
      <c r="C481" s="9" t="str">
        <f>IF([1]厂站实体!$Q481="","",[1]厂站实体!$Q481)</f>
        <v/>
      </c>
      <c r="D481" s="9" t="str">
        <f>IF([1]厂站实体!$C481="","",[1]厂站实体!$C481)</f>
        <v/>
      </c>
      <c r="E481" s="9" t="str">
        <f>IF([1]厂站实体!$M481="","",[1]厂站实体!$M481)</f>
        <v/>
      </c>
      <c r="F481" s="9" t="str">
        <f>IF([1]厂站实体!$D481="","",[1]厂站实体!$D481)</f>
        <v/>
      </c>
      <c r="G481" s="9" t="str">
        <f>IF([1]厂站实体!$N481="","",[1]厂站实体!$N481)</f>
        <v/>
      </c>
      <c r="H481" s="13" t="str">
        <f t="shared" si="7"/>
        <v/>
      </c>
    </row>
    <row r="482" spans="1:8" x14ac:dyDescent="0.15">
      <c r="A482" s="9" t="str">
        <f>IF([1]厂站实体!$A482="","",[1]厂站实体!$A482)</f>
        <v/>
      </c>
      <c r="B482" s="9" t="str">
        <f>IF([1]厂站实体!$E482="","",[1]厂站实体!$E482)</f>
        <v/>
      </c>
      <c r="C482" s="9" t="str">
        <f>IF([1]厂站实体!$Q482="","",[1]厂站实体!$Q482)</f>
        <v/>
      </c>
      <c r="D482" s="9" t="str">
        <f>IF([1]厂站实体!$C482="","",[1]厂站实体!$C482)</f>
        <v/>
      </c>
      <c r="E482" s="9" t="str">
        <f>IF([1]厂站实体!$M482="","",[1]厂站实体!$M482)</f>
        <v/>
      </c>
      <c r="F482" s="9" t="str">
        <f>IF([1]厂站实体!$D482="","",[1]厂站实体!$D482)</f>
        <v/>
      </c>
      <c r="G482" s="9" t="str">
        <f>IF([1]厂站实体!$N482="","",[1]厂站实体!$N482)</f>
        <v/>
      </c>
      <c r="H482" s="13" t="str">
        <f t="shared" si="7"/>
        <v/>
      </c>
    </row>
    <row r="483" spans="1:8" x14ac:dyDescent="0.15">
      <c r="A483" s="9" t="str">
        <f>IF([1]厂站实体!$A483="","",[1]厂站实体!$A483)</f>
        <v/>
      </c>
      <c r="B483" s="9" t="str">
        <f>IF([1]厂站实体!$E483="","",[1]厂站实体!$E483)</f>
        <v/>
      </c>
      <c r="C483" s="9" t="str">
        <f>IF([1]厂站实体!$Q483="","",[1]厂站实体!$Q483)</f>
        <v/>
      </c>
      <c r="D483" s="9" t="str">
        <f>IF([1]厂站实体!$C483="","",[1]厂站实体!$C483)</f>
        <v/>
      </c>
      <c r="E483" s="9" t="str">
        <f>IF([1]厂站实体!$M483="","",[1]厂站实体!$M483)</f>
        <v/>
      </c>
      <c r="F483" s="9" t="str">
        <f>IF([1]厂站实体!$D483="","",[1]厂站实体!$D483)</f>
        <v/>
      </c>
      <c r="G483" s="9" t="str">
        <f>IF([1]厂站实体!$N483="","",[1]厂站实体!$N483)</f>
        <v/>
      </c>
      <c r="H483" s="13" t="str">
        <f t="shared" si="7"/>
        <v/>
      </c>
    </row>
    <row r="484" spans="1:8" x14ac:dyDescent="0.15">
      <c r="A484" s="9" t="str">
        <f>IF([1]厂站实体!$A484="","",[1]厂站实体!$A484)</f>
        <v/>
      </c>
      <c r="B484" s="9" t="str">
        <f>IF([1]厂站实体!$E484="","",[1]厂站实体!$E484)</f>
        <v/>
      </c>
      <c r="C484" s="9" t="str">
        <f>IF([1]厂站实体!$Q484="","",[1]厂站实体!$Q484)</f>
        <v/>
      </c>
      <c r="D484" s="9" t="str">
        <f>IF([1]厂站实体!$C484="","",[1]厂站实体!$C484)</f>
        <v/>
      </c>
      <c r="E484" s="9" t="str">
        <f>IF([1]厂站实体!$M484="","",[1]厂站实体!$M484)</f>
        <v/>
      </c>
      <c r="F484" s="9" t="str">
        <f>IF([1]厂站实体!$D484="","",[1]厂站实体!$D484)</f>
        <v/>
      </c>
      <c r="G484" s="9" t="str">
        <f>IF([1]厂站实体!$N484="","",[1]厂站实体!$N484)</f>
        <v/>
      </c>
      <c r="H484" s="13" t="str">
        <f t="shared" si="7"/>
        <v/>
      </c>
    </row>
    <row r="485" spans="1:8" x14ac:dyDescent="0.15">
      <c r="A485" s="9" t="str">
        <f>IF([1]厂站实体!$A485="","",[1]厂站实体!$A485)</f>
        <v/>
      </c>
      <c r="B485" s="9" t="str">
        <f>IF([1]厂站实体!$E485="","",[1]厂站实体!$E485)</f>
        <v/>
      </c>
      <c r="C485" s="9" t="str">
        <f>IF([1]厂站实体!$Q485="","",[1]厂站实体!$Q485)</f>
        <v/>
      </c>
      <c r="D485" s="9" t="str">
        <f>IF([1]厂站实体!$C485="","",[1]厂站实体!$C485)</f>
        <v/>
      </c>
      <c r="E485" s="9" t="str">
        <f>IF([1]厂站实体!$M485="","",[1]厂站实体!$M485)</f>
        <v/>
      </c>
      <c r="F485" s="9" t="str">
        <f>IF([1]厂站实体!$D485="","",[1]厂站实体!$D485)</f>
        <v/>
      </c>
      <c r="G485" s="9" t="str">
        <f>IF([1]厂站实体!$N485="","",[1]厂站实体!$N485)</f>
        <v/>
      </c>
      <c r="H485" s="13" t="str">
        <f t="shared" si="7"/>
        <v/>
      </c>
    </row>
    <row r="486" spans="1:8" x14ac:dyDescent="0.15">
      <c r="A486" s="9" t="str">
        <f>IF([1]厂站实体!$A486="","",[1]厂站实体!$A486)</f>
        <v/>
      </c>
      <c r="B486" s="9" t="str">
        <f>IF([1]厂站实体!$E486="","",[1]厂站实体!$E486)</f>
        <v/>
      </c>
      <c r="C486" s="9" t="str">
        <f>IF([1]厂站实体!$Q486="","",[1]厂站实体!$Q486)</f>
        <v/>
      </c>
      <c r="D486" s="9" t="str">
        <f>IF([1]厂站实体!$C486="","",[1]厂站实体!$C486)</f>
        <v/>
      </c>
      <c r="E486" s="9" t="str">
        <f>IF([1]厂站实体!$M486="","",[1]厂站实体!$M486)</f>
        <v/>
      </c>
      <c r="F486" s="9" t="str">
        <f>IF([1]厂站实体!$D486="","",[1]厂站实体!$D486)</f>
        <v/>
      </c>
      <c r="G486" s="9" t="str">
        <f>IF([1]厂站实体!$N486="","",[1]厂站实体!$N486)</f>
        <v/>
      </c>
      <c r="H486" s="13" t="str">
        <f t="shared" si="7"/>
        <v/>
      </c>
    </row>
    <row r="487" spans="1:8" x14ac:dyDescent="0.15">
      <c r="A487" s="9" t="str">
        <f>IF([1]厂站实体!$A487="","",[1]厂站实体!$A487)</f>
        <v/>
      </c>
      <c r="B487" s="9" t="str">
        <f>IF([1]厂站实体!$E487="","",[1]厂站实体!$E487)</f>
        <v/>
      </c>
      <c r="C487" s="9" t="str">
        <f>IF([1]厂站实体!$Q487="","",[1]厂站实体!$Q487)</f>
        <v/>
      </c>
      <c r="D487" s="9" t="str">
        <f>IF([1]厂站实体!$C487="","",[1]厂站实体!$C487)</f>
        <v/>
      </c>
      <c r="E487" s="9" t="str">
        <f>IF([1]厂站实体!$M487="","",[1]厂站实体!$M487)</f>
        <v/>
      </c>
      <c r="F487" s="9" t="str">
        <f>IF([1]厂站实体!$D487="","",[1]厂站实体!$D487)</f>
        <v/>
      </c>
      <c r="G487" s="9" t="str">
        <f>IF([1]厂站实体!$N487="","",[1]厂站实体!$N487)</f>
        <v/>
      </c>
      <c r="H487" s="13" t="str">
        <f t="shared" si="7"/>
        <v/>
      </c>
    </row>
    <row r="488" spans="1:8" x14ac:dyDescent="0.15">
      <c r="A488" s="9" t="str">
        <f>IF([1]厂站实体!$A488="","",[1]厂站实体!$A488)</f>
        <v/>
      </c>
      <c r="B488" s="9" t="str">
        <f>IF([1]厂站实体!$E488="","",[1]厂站实体!$E488)</f>
        <v/>
      </c>
      <c r="C488" s="9" t="str">
        <f>IF([1]厂站实体!$Q488="","",[1]厂站实体!$Q488)</f>
        <v/>
      </c>
      <c r="D488" s="9" t="str">
        <f>IF([1]厂站实体!$C488="","",[1]厂站实体!$C488)</f>
        <v/>
      </c>
      <c r="E488" s="9" t="str">
        <f>IF([1]厂站实体!$M488="","",[1]厂站实体!$M488)</f>
        <v/>
      </c>
      <c r="F488" s="9" t="str">
        <f>IF([1]厂站实体!$D488="","",[1]厂站实体!$D488)</f>
        <v/>
      </c>
      <c r="G488" s="9" t="str">
        <f>IF([1]厂站实体!$N488="","",[1]厂站实体!$N488)</f>
        <v/>
      </c>
      <c r="H488" s="13" t="str">
        <f t="shared" si="7"/>
        <v/>
      </c>
    </row>
    <row r="489" spans="1:8" x14ac:dyDescent="0.15">
      <c r="A489" s="9" t="str">
        <f>IF([1]厂站实体!$A489="","",[1]厂站实体!$A489)</f>
        <v/>
      </c>
      <c r="B489" s="9" t="str">
        <f>IF([1]厂站实体!$E489="","",[1]厂站实体!$E489)</f>
        <v/>
      </c>
      <c r="C489" s="9" t="str">
        <f>IF([1]厂站实体!$Q489="","",[1]厂站实体!$Q489)</f>
        <v/>
      </c>
      <c r="D489" s="9" t="str">
        <f>IF([1]厂站实体!$C489="","",[1]厂站实体!$C489)</f>
        <v/>
      </c>
      <c r="E489" s="9" t="str">
        <f>IF([1]厂站实体!$M489="","",[1]厂站实体!$M489)</f>
        <v/>
      </c>
      <c r="F489" s="9" t="str">
        <f>IF([1]厂站实体!$D489="","",[1]厂站实体!$D489)</f>
        <v/>
      </c>
      <c r="G489" s="9" t="str">
        <f>IF([1]厂站实体!$N489="","",[1]厂站实体!$N489)</f>
        <v/>
      </c>
      <c r="H489" s="13" t="str">
        <f t="shared" si="7"/>
        <v/>
      </c>
    </row>
    <row r="490" spans="1:8" x14ac:dyDescent="0.15">
      <c r="A490" s="9" t="str">
        <f>IF([1]厂站实体!$A490="","",[1]厂站实体!$A490)</f>
        <v/>
      </c>
      <c r="B490" s="9" t="str">
        <f>IF([1]厂站实体!$E490="","",[1]厂站实体!$E490)</f>
        <v/>
      </c>
      <c r="C490" s="9" t="str">
        <f>IF([1]厂站实体!$Q490="","",[1]厂站实体!$Q490)</f>
        <v/>
      </c>
      <c r="D490" s="9" t="str">
        <f>IF([1]厂站实体!$C490="","",[1]厂站实体!$C490)</f>
        <v/>
      </c>
      <c r="E490" s="9" t="str">
        <f>IF([1]厂站实体!$M490="","",[1]厂站实体!$M490)</f>
        <v/>
      </c>
      <c r="F490" s="9" t="str">
        <f>IF([1]厂站实体!$D490="","",[1]厂站实体!$D490)</f>
        <v/>
      </c>
      <c r="G490" s="9" t="str">
        <f>IF([1]厂站实体!$N490="","",[1]厂站实体!$N490)</f>
        <v/>
      </c>
      <c r="H490" s="13" t="str">
        <f t="shared" si="7"/>
        <v/>
      </c>
    </row>
    <row r="491" spans="1:8" x14ac:dyDescent="0.15">
      <c r="A491" s="9" t="str">
        <f>IF([1]厂站实体!$A491="","",[1]厂站实体!$A491)</f>
        <v/>
      </c>
      <c r="B491" s="9" t="str">
        <f>IF([1]厂站实体!$E491="","",[1]厂站实体!$E491)</f>
        <v/>
      </c>
      <c r="C491" s="9" t="str">
        <f>IF([1]厂站实体!$Q491="","",[1]厂站实体!$Q491)</f>
        <v/>
      </c>
      <c r="D491" s="9" t="str">
        <f>IF([1]厂站实体!$C491="","",[1]厂站实体!$C491)</f>
        <v/>
      </c>
      <c r="E491" s="9" t="str">
        <f>IF([1]厂站实体!$M491="","",[1]厂站实体!$M491)</f>
        <v/>
      </c>
      <c r="F491" s="9" t="str">
        <f>IF([1]厂站实体!$D491="","",[1]厂站实体!$D491)</f>
        <v/>
      </c>
      <c r="G491" s="9" t="str">
        <f>IF([1]厂站实体!$N491="","",[1]厂站实体!$N491)</f>
        <v/>
      </c>
      <c r="H491" s="13" t="str">
        <f t="shared" si="7"/>
        <v/>
      </c>
    </row>
    <row r="492" spans="1:8" x14ac:dyDescent="0.15">
      <c r="A492" s="9" t="str">
        <f>IF([1]厂站实体!$A492="","",[1]厂站实体!$A492)</f>
        <v/>
      </c>
      <c r="B492" s="9" t="str">
        <f>IF([1]厂站实体!$E492="","",[1]厂站实体!$E492)</f>
        <v/>
      </c>
      <c r="C492" s="9" t="str">
        <f>IF([1]厂站实体!$Q492="","",[1]厂站实体!$Q492)</f>
        <v/>
      </c>
      <c r="D492" s="9" t="str">
        <f>IF([1]厂站实体!$C492="","",[1]厂站实体!$C492)</f>
        <v/>
      </c>
      <c r="E492" s="9" t="str">
        <f>IF([1]厂站实体!$M492="","",[1]厂站实体!$M492)</f>
        <v/>
      </c>
      <c r="F492" s="9" t="str">
        <f>IF([1]厂站实体!$D492="","",[1]厂站实体!$D492)</f>
        <v/>
      </c>
      <c r="G492" s="9" t="str">
        <f>IF([1]厂站实体!$N492="","",[1]厂站实体!$N492)</f>
        <v/>
      </c>
      <c r="H492" s="13" t="str">
        <f t="shared" si="7"/>
        <v/>
      </c>
    </row>
    <row r="493" spans="1:8" x14ac:dyDescent="0.15">
      <c r="A493" s="9" t="str">
        <f>IF([1]厂站实体!$A493="","",[1]厂站实体!$A493)</f>
        <v/>
      </c>
      <c r="B493" s="9" t="str">
        <f>IF([1]厂站实体!$E493="","",[1]厂站实体!$E493)</f>
        <v/>
      </c>
      <c r="C493" s="9" t="str">
        <f>IF([1]厂站实体!$Q493="","",[1]厂站实体!$Q493)</f>
        <v/>
      </c>
      <c r="D493" s="9" t="str">
        <f>IF([1]厂站实体!$C493="","",[1]厂站实体!$C493)</f>
        <v/>
      </c>
      <c r="E493" s="9" t="str">
        <f>IF([1]厂站实体!$M493="","",[1]厂站实体!$M493)</f>
        <v/>
      </c>
      <c r="F493" s="9" t="str">
        <f>IF([1]厂站实体!$D493="","",[1]厂站实体!$D493)</f>
        <v/>
      </c>
      <c r="G493" s="9" t="str">
        <f>IF([1]厂站实体!$N493="","",[1]厂站实体!$N493)</f>
        <v/>
      </c>
      <c r="H493" s="13" t="str">
        <f t="shared" si="7"/>
        <v/>
      </c>
    </row>
    <row r="494" spans="1:8" x14ac:dyDescent="0.15">
      <c r="A494" s="9" t="str">
        <f>IF([1]厂站实体!$A494="","",[1]厂站实体!$A494)</f>
        <v/>
      </c>
      <c r="B494" s="9" t="str">
        <f>IF([1]厂站实体!$E494="","",[1]厂站实体!$E494)</f>
        <v/>
      </c>
      <c r="C494" s="9" t="str">
        <f>IF([1]厂站实体!$Q494="","",[1]厂站实体!$Q494)</f>
        <v/>
      </c>
      <c r="D494" s="9" t="str">
        <f>IF([1]厂站实体!$C494="","",[1]厂站实体!$C494)</f>
        <v/>
      </c>
      <c r="E494" s="9" t="str">
        <f>IF([1]厂站实体!$M494="","",[1]厂站实体!$M494)</f>
        <v/>
      </c>
      <c r="F494" s="9" t="str">
        <f>IF([1]厂站实体!$D494="","",[1]厂站实体!$D494)</f>
        <v/>
      </c>
      <c r="G494" s="9" t="str">
        <f>IF([1]厂站实体!$N494="","",[1]厂站实体!$N494)</f>
        <v/>
      </c>
      <c r="H494" s="13" t="str">
        <f t="shared" si="7"/>
        <v/>
      </c>
    </row>
    <row r="495" spans="1:8" x14ac:dyDescent="0.15">
      <c r="A495" s="9" t="str">
        <f>IF([1]厂站实体!$A495="","",[1]厂站实体!$A495)</f>
        <v/>
      </c>
      <c r="B495" s="9" t="str">
        <f>IF([1]厂站实体!$E495="","",[1]厂站实体!$E495)</f>
        <v/>
      </c>
      <c r="C495" s="9" t="str">
        <f>IF([1]厂站实体!$Q495="","",[1]厂站实体!$Q495)</f>
        <v/>
      </c>
      <c r="D495" s="9" t="str">
        <f>IF([1]厂站实体!$C495="","",[1]厂站实体!$C495)</f>
        <v/>
      </c>
      <c r="E495" s="9" t="str">
        <f>IF([1]厂站实体!$M495="","",[1]厂站实体!$M495)</f>
        <v/>
      </c>
      <c r="F495" s="9" t="str">
        <f>IF([1]厂站实体!$D495="","",[1]厂站实体!$D495)</f>
        <v/>
      </c>
      <c r="G495" s="9" t="str">
        <f>IF([1]厂站实体!$N495="","",[1]厂站实体!$N495)</f>
        <v/>
      </c>
      <c r="H495" s="13" t="str">
        <f t="shared" si="7"/>
        <v/>
      </c>
    </row>
    <row r="496" spans="1:8" x14ac:dyDescent="0.15">
      <c r="A496" s="9" t="str">
        <f>IF([1]厂站实体!$A496="","",[1]厂站实体!$A496)</f>
        <v/>
      </c>
      <c r="B496" s="9" t="str">
        <f>IF([1]厂站实体!$E496="","",[1]厂站实体!$E496)</f>
        <v/>
      </c>
      <c r="C496" s="9" t="str">
        <f>IF([1]厂站实体!$Q496="","",[1]厂站实体!$Q496)</f>
        <v/>
      </c>
      <c r="D496" s="9" t="str">
        <f>IF([1]厂站实体!$C496="","",[1]厂站实体!$C496)</f>
        <v/>
      </c>
      <c r="E496" s="9" t="str">
        <f>IF([1]厂站实体!$M496="","",[1]厂站实体!$M496)</f>
        <v/>
      </c>
      <c r="F496" s="9" t="str">
        <f>IF([1]厂站实体!$D496="","",[1]厂站实体!$D496)</f>
        <v/>
      </c>
      <c r="G496" s="9" t="str">
        <f>IF([1]厂站实体!$N496="","",[1]厂站实体!$N496)</f>
        <v/>
      </c>
      <c r="H496" s="13" t="str">
        <f t="shared" si="7"/>
        <v/>
      </c>
    </row>
    <row r="497" spans="1:8" x14ac:dyDescent="0.15">
      <c r="A497" s="9" t="str">
        <f>IF([1]厂站实体!$A497="","",[1]厂站实体!$A497)</f>
        <v/>
      </c>
      <c r="B497" s="9" t="str">
        <f>IF([1]厂站实体!$E497="","",[1]厂站实体!$E497)</f>
        <v/>
      </c>
      <c r="C497" s="9" t="str">
        <f>IF([1]厂站实体!$Q497="","",[1]厂站实体!$Q497)</f>
        <v/>
      </c>
      <c r="D497" s="9" t="str">
        <f>IF([1]厂站实体!$C497="","",[1]厂站实体!$C497)</f>
        <v/>
      </c>
      <c r="E497" s="9" t="str">
        <f>IF([1]厂站实体!$M497="","",[1]厂站实体!$M497)</f>
        <v/>
      </c>
      <c r="F497" s="9" t="str">
        <f>IF([1]厂站实体!$D497="","",[1]厂站实体!$D497)</f>
        <v/>
      </c>
      <c r="G497" s="9" t="str">
        <f>IF([1]厂站实体!$N497="","",[1]厂站实体!$N497)</f>
        <v/>
      </c>
      <c r="H497" s="13" t="str">
        <f t="shared" si="7"/>
        <v/>
      </c>
    </row>
    <row r="498" spans="1:8" x14ac:dyDescent="0.15">
      <c r="A498" s="9" t="str">
        <f>IF([1]厂站实体!$A498="","",[1]厂站实体!$A498)</f>
        <v/>
      </c>
      <c r="B498" s="9" t="str">
        <f>IF([1]厂站实体!$E498="","",[1]厂站实体!$E498)</f>
        <v/>
      </c>
      <c r="C498" s="9" t="str">
        <f>IF([1]厂站实体!$Q498="","",[1]厂站实体!$Q498)</f>
        <v/>
      </c>
      <c r="D498" s="9" t="str">
        <f>IF([1]厂站实体!$C498="","",[1]厂站实体!$C498)</f>
        <v/>
      </c>
      <c r="E498" s="9" t="str">
        <f>IF([1]厂站实体!$M498="","",[1]厂站实体!$M498)</f>
        <v/>
      </c>
      <c r="F498" s="9" t="str">
        <f>IF([1]厂站实体!$D498="","",[1]厂站实体!$D498)</f>
        <v/>
      </c>
      <c r="G498" s="9" t="str">
        <f>IF([1]厂站实体!$N498="","",[1]厂站实体!$N498)</f>
        <v/>
      </c>
      <c r="H498" s="13" t="str">
        <f t="shared" si="7"/>
        <v/>
      </c>
    </row>
    <row r="499" spans="1:8" x14ac:dyDescent="0.15">
      <c r="A499" s="9" t="str">
        <f>IF([1]厂站实体!$A499="","",[1]厂站实体!$A499)</f>
        <v/>
      </c>
      <c r="B499" s="9" t="str">
        <f>IF([1]厂站实体!$E499="","",[1]厂站实体!$E499)</f>
        <v/>
      </c>
      <c r="C499" s="9" t="str">
        <f>IF([1]厂站实体!$Q499="","",[1]厂站实体!$Q499)</f>
        <v/>
      </c>
      <c r="D499" s="9" t="str">
        <f>IF([1]厂站实体!$C499="","",[1]厂站实体!$C499)</f>
        <v/>
      </c>
      <c r="E499" s="9" t="str">
        <f>IF([1]厂站实体!$M499="","",[1]厂站实体!$M499)</f>
        <v/>
      </c>
      <c r="F499" s="9" t="str">
        <f>IF([1]厂站实体!$D499="","",[1]厂站实体!$D499)</f>
        <v/>
      </c>
      <c r="G499" s="9" t="str">
        <f>IF([1]厂站实体!$N499="","",[1]厂站实体!$N499)</f>
        <v/>
      </c>
      <c r="H499" s="13" t="str">
        <f t="shared" si="7"/>
        <v/>
      </c>
    </row>
    <row r="500" spans="1:8" x14ac:dyDescent="0.15">
      <c r="A500" s="9" t="str">
        <f>IF([1]厂站实体!$A500="","",[1]厂站实体!$A500)</f>
        <v/>
      </c>
      <c r="B500" s="9" t="str">
        <f>IF([1]厂站实体!$E500="","",[1]厂站实体!$E500)</f>
        <v/>
      </c>
      <c r="C500" s="9" t="str">
        <f>IF([1]厂站实体!$Q500="","",[1]厂站实体!$Q500)</f>
        <v/>
      </c>
      <c r="D500" s="9" t="str">
        <f>IF([1]厂站实体!$C500="","",[1]厂站实体!$C500)</f>
        <v/>
      </c>
      <c r="E500" s="9" t="str">
        <f>IF([1]厂站实体!$M500="","",[1]厂站实体!$M500)</f>
        <v/>
      </c>
      <c r="F500" s="9" t="str">
        <f>IF([1]厂站实体!$D500="","",[1]厂站实体!$D500)</f>
        <v/>
      </c>
      <c r="G500" s="9" t="str">
        <f>IF([1]厂站实体!$N500="","",[1]厂站实体!$N500)</f>
        <v/>
      </c>
      <c r="H500" s="13" t="str">
        <f t="shared" si="7"/>
        <v/>
      </c>
    </row>
    <row r="501" spans="1:8" x14ac:dyDescent="0.15">
      <c r="A501" s="9" t="str">
        <f>IF([1]厂站实体!$A501="","",[1]厂站实体!$A501)</f>
        <v/>
      </c>
      <c r="B501" s="9" t="str">
        <f>IF([1]厂站实体!$E501="","",[1]厂站实体!$E501)</f>
        <v/>
      </c>
      <c r="C501" s="9" t="str">
        <f>IF([1]厂站实体!$Q501="","",[1]厂站实体!$Q501)</f>
        <v/>
      </c>
      <c r="D501" s="9" t="str">
        <f>IF([1]厂站实体!$C501="","",[1]厂站实体!$C501)</f>
        <v/>
      </c>
      <c r="E501" s="9" t="str">
        <f>IF([1]厂站实体!$M501="","",[1]厂站实体!$M501)</f>
        <v/>
      </c>
      <c r="F501" s="9" t="str">
        <f>IF([1]厂站实体!$D501="","",[1]厂站实体!$D501)</f>
        <v/>
      </c>
      <c r="G501" s="9" t="str">
        <f>IF([1]厂站实体!$N501="","",[1]厂站实体!$N501)</f>
        <v/>
      </c>
      <c r="H501" s="13" t="str">
        <f t="shared" si="7"/>
        <v/>
      </c>
    </row>
    <row r="502" spans="1:8" x14ac:dyDescent="0.15">
      <c r="A502" s="9" t="str">
        <f>IF([1]厂站实体!$A502="","",[1]厂站实体!$A502)</f>
        <v/>
      </c>
      <c r="B502" s="9" t="str">
        <f>IF([1]厂站实体!$E502="","",[1]厂站实体!$E502)</f>
        <v/>
      </c>
      <c r="C502" s="9" t="str">
        <f>IF([1]厂站实体!$Q502="","",[1]厂站实体!$Q502)</f>
        <v/>
      </c>
      <c r="D502" s="9" t="str">
        <f>IF([1]厂站实体!$C502="","",[1]厂站实体!$C502)</f>
        <v/>
      </c>
      <c r="E502" s="9" t="str">
        <f>IF([1]厂站实体!$M502="","",[1]厂站实体!$M502)</f>
        <v/>
      </c>
      <c r="F502" s="9" t="str">
        <f>IF([1]厂站实体!$D502="","",[1]厂站实体!$D502)</f>
        <v/>
      </c>
      <c r="G502" s="9" t="str">
        <f>IF([1]厂站实体!$N502="","",[1]厂站实体!$N502)</f>
        <v/>
      </c>
      <c r="H502" s="13" t="str">
        <f t="shared" si="7"/>
        <v/>
      </c>
    </row>
    <row r="503" spans="1:8" x14ac:dyDescent="0.15">
      <c r="A503" s="9" t="str">
        <f>IF([1]厂站实体!$A503="","",[1]厂站实体!$A503)</f>
        <v/>
      </c>
      <c r="B503" s="9" t="str">
        <f>IF([1]厂站实体!$E503="","",[1]厂站实体!$E503)</f>
        <v/>
      </c>
      <c r="C503" s="9" t="str">
        <f>IF([1]厂站实体!$Q503="","",[1]厂站实体!$Q503)</f>
        <v/>
      </c>
      <c r="D503" s="9" t="str">
        <f>IF([1]厂站实体!$C503="","",[1]厂站实体!$C503)</f>
        <v/>
      </c>
      <c r="E503" s="9" t="str">
        <f>IF([1]厂站实体!$M503="","",[1]厂站实体!$M503)</f>
        <v/>
      </c>
      <c r="F503" s="9" t="str">
        <f>IF([1]厂站实体!$D503="","",[1]厂站实体!$D503)</f>
        <v/>
      </c>
      <c r="G503" s="9" t="str">
        <f>IF([1]厂站实体!$N503="","",[1]厂站实体!$N503)</f>
        <v/>
      </c>
      <c r="H503" s="13" t="str">
        <f t="shared" si="7"/>
        <v/>
      </c>
    </row>
    <row r="504" spans="1:8" x14ac:dyDescent="0.15">
      <c r="A504" s="9" t="str">
        <f>IF([1]厂站实体!$A504="","",[1]厂站实体!$A504)</f>
        <v/>
      </c>
      <c r="B504" s="9" t="str">
        <f>IF([1]厂站实体!$E504="","",[1]厂站实体!$E504)</f>
        <v/>
      </c>
      <c r="C504" s="9" t="str">
        <f>IF([1]厂站实体!$Q504="","",[1]厂站实体!$Q504)</f>
        <v/>
      </c>
      <c r="D504" s="9" t="str">
        <f>IF([1]厂站实体!$C504="","",[1]厂站实体!$C504)</f>
        <v/>
      </c>
      <c r="E504" s="9" t="str">
        <f>IF([1]厂站实体!$M504="","",[1]厂站实体!$M504)</f>
        <v/>
      </c>
      <c r="F504" s="9" t="str">
        <f>IF([1]厂站实体!$D504="","",[1]厂站实体!$D504)</f>
        <v/>
      </c>
      <c r="G504" s="9" t="str">
        <f>IF([1]厂站实体!$N504="","",[1]厂站实体!$N504)</f>
        <v/>
      </c>
      <c r="H504" s="13" t="str">
        <f t="shared" si="7"/>
        <v/>
      </c>
    </row>
    <row r="505" spans="1:8" x14ac:dyDescent="0.15">
      <c r="A505" s="9" t="str">
        <f>IF([1]厂站实体!$A505="","",[1]厂站实体!$A505)</f>
        <v/>
      </c>
      <c r="B505" s="9" t="str">
        <f>IF([1]厂站实体!$E505="","",[1]厂站实体!$E505)</f>
        <v/>
      </c>
      <c r="C505" s="9" t="str">
        <f>IF([1]厂站实体!$Q505="","",[1]厂站实体!$Q505)</f>
        <v/>
      </c>
      <c r="D505" s="9" t="str">
        <f>IF([1]厂站实体!$C505="","",[1]厂站实体!$C505)</f>
        <v/>
      </c>
      <c r="E505" s="9" t="str">
        <f>IF([1]厂站实体!$M505="","",[1]厂站实体!$M505)</f>
        <v/>
      </c>
      <c r="F505" s="9" t="str">
        <f>IF([1]厂站实体!$D505="","",[1]厂站实体!$D505)</f>
        <v/>
      </c>
      <c r="G505" s="9" t="str">
        <f>IF([1]厂站实体!$N505="","",[1]厂站实体!$N505)</f>
        <v/>
      </c>
      <c r="H505" s="13" t="str">
        <f t="shared" si="7"/>
        <v/>
      </c>
    </row>
    <row r="506" spans="1:8" x14ac:dyDescent="0.15">
      <c r="A506" s="9" t="str">
        <f>IF([1]厂站实体!$A506="","",[1]厂站实体!$A506)</f>
        <v/>
      </c>
      <c r="B506" s="9" t="str">
        <f>IF([1]厂站实体!$E506="","",[1]厂站实体!$E506)</f>
        <v/>
      </c>
      <c r="C506" s="9" t="str">
        <f>IF([1]厂站实体!$Q506="","",[1]厂站实体!$Q506)</f>
        <v/>
      </c>
      <c r="D506" s="9" t="str">
        <f>IF([1]厂站实体!$C506="","",[1]厂站实体!$C506)</f>
        <v/>
      </c>
      <c r="E506" s="9" t="str">
        <f>IF([1]厂站实体!$M506="","",[1]厂站实体!$M506)</f>
        <v/>
      </c>
      <c r="F506" s="9" t="str">
        <f>IF([1]厂站实体!$D506="","",[1]厂站实体!$D506)</f>
        <v/>
      </c>
      <c r="G506" s="9" t="str">
        <f>IF([1]厂站实体!$N506="","",[1]厂站实体!$N506)</f>
        <v/>
      </c>
      <c r="H506" s="13" t="str">
        <f t="shared" si="7"/>
        <v/>
      </c>
    </row>
    <row r="507" spans="1:8" x14ac:dyDescent="0.15">
      <c r="A507" s="9" t="str">
        <f>IF([1]厂站实体!$A507="","",[1]厂站实体!$A507)</f>
        <v/>
      </c>
      <c r="B507" s="9" t="str">
        <f>IF([1]厂站实体!$E507="","",[1]厂站实体!$E507)</f>
        <v/>
      </c>
      <c r="C507" s="9" t="str">
        <f>IF([1]厂站实体!$Q507="","",[1]厂站实体!$Q507)</f>
        <v/>
      </c>
      <c r="D507" s="9" t="str">
        <f>IF([1]厂站实体!$C507="","",[1]厂站实体!$C507)</f>
        <v/>
      </c>
      <c r="E507" s="9" t="str">
        <f>IF([1]厂站实体!$M507="","",[1]厂站实体!$M507)</f>
        <v/>
      </c>
      <c r="F507" s="9" t="str">
        <f>IF([1]厂站实体!$D507="","",[1]厂站实体!$D507)</f>
        <v/>
      </c>
      <c r="G507" s="9" t="str">
        <f>IF([1]厂站实体!$N507="","",[1]厂站实体!$N507)</f>
        <v/>
      </c>
      <c r="H507" s="13" t="str">
        <f t="shared" si="7"/>
        <v/>
      </c>
    </row>
    <row r="508" spans="1:8" x14ac:dyDescent="0.15">
      <c r="A508" s="9" t="str">
        <f>IF([1]厂站实体!$A508="","",[1]厂站实体!$A508)</f>
        <v/>
      </c>
      <c r="B508" s="9" t="str">
        <f>IF([1]厂站实体!$E508="","",[1]厂站实体!$E508)</f>
        <v/>
      </c>
      <c r="C508" s="9" t="str">
        <f>IF([1]厂站实体!$Q508="","",[1]厂站实体!$Q508)</f>
        <v/>
      </c>
      <c r="D508" s="9" t="str">
        <f>IF([1]厂站实体!$C508="","",[1]厂站实体!$C508)</f>
        <v/>
      </c>
      <c r="E508" s="9" t="str">
        <f>IF([1]厂站实体!$M508="","",[1]厂站实体!$M508)</f>
        <v/>
      </c>
      <c r="F508" s="9" t="str">
        <f>IF([1]厂站实体!$D508="","",[1]厂站实体!$D508)</f>
        <v/>
      </c>
      <c r="G508" s="9" t="str">
        <f>IF([1]厂站实体!$N508="","",[1]厂站实体!$N508)</f>
        <v/>
      </c>
      <c r="H508" s="13" t="str">
        <f t="shared" si="7"/>
        <v/>
      </c>
    </row>
    <row r="509" spans="1:8" x14ac:dyDescent="0.15">
      <c r="A509" s="9" t="str">
        <f>IF([1]厂站实体!$A509="","",[1]厂站实体!$A509)</f>
        <v/>
      </c>
      <c r="B509" s="9" t="str">
        <f>IF([1]厂站实体!$E509="","",[1]厂站实体!$E509)</f>
        <v/>
      </c>
      <c r="C509" s="9" t="str">
        <f>IF([1]厂站实体!$Q509="","",[1]厂站实体!$Q509)</f>
        <v/>
      </c>
      <c r="D509" s="9" t="str">
        <f>IF([1]厂站实体!$C509="","",[1]厂站实体!$C509)</f>
        <v/>
      </c>
      <c r="E509" s="9" t="str">
        <f>IF([1]厂站实体!$M509="","",[1]厂站实体!$M509)</f>
        <v/>
      </c>
      <c r="F509" s="9" t="str">
        <f>IF([1]厂站实体!$D509="","",[1]厂站实体!$D509)</f>
        <v/>
      </c>
      <c r="G509" s="9" t="str">
        <f>IF([1]厂站实体!$N509="","",[1]厂站实体!$N509)</f>
        <v/>
      </c>
      <c r="H509" s="13" t="str">
        <f t="shared" si="7"/>
        <v/>
      </c>
    </row>
    <row r="510" spans="1:8" x14ac:dyDescent="0.15">
      <c r="A510" s="9" t="str">
        <f>IF([1]厂站实体!$A510="","",[1]厂站实体!$A510)</f>
        <v/>
      </c>
      <c r="B510" s="9" t="str">
        <f>IF([1]厂站实体!$E510="","",[1]厂站实体!$E510)</f>
        <v/>
      </c>
      <c r="C510" s="9" t="str">
        <f>IF([1]厂站实体!$Q510="","",[1]厂站实体!$Q510)</f>
        <v/>
      </c>
      <c r="D510" s="9" t="str">
        <f>IF([1]厂站实体!$C510="","",[1]厂站实体!$C510)</f>
        <v/>
      </c>
      <c r="E510" s="9" t="str">
        <f>IF([1]厂站实体!$M510="","",[1]厂站实体!$M510)</f>
        <v/>
      </c>
      <c r="F510" s="9" t="str">
        <f>IF([1]厂站实体!$D510="","",[1]厂站实体!$D510)</f>
        <v/>
      </c>
      <c r="G510" s="9" t="str">
        <f>IF([1]厂站实体!$N510="","",[1]厂站实体!$N510)</f>
        <v/>
      </c>
      <c r="H510" s="13" t="str">
        <f t="shared" si="7"/>
        <v/>
      </c>
    </row>
    <row r="511" spans="1:8" x14ac:dyDescent="0.15">
      <c r="A511" s="9" t="str">
        <f>IF([1]厂站实体!$A511="","",[1]厂站实体!$A511)</f>
        <v/>
      </c>
      <c r="B511" s="9" t="str">
        <f>IF([1]厂站实体!$E511="","",[1]厂站实体!$E511)</f>
        <v/>
      </c>
      <c r="C511" s="9" t="str">
        <f>IF([1]厂站实体!$Q511="","",[1]厂站实体!$Q511)</f>
        <v/>
      </c>
      <c r="D511" s="9" t="str">
        <f>IF([1]厂站实体!$C511="","",[1]厂站实体!$C511)</f>
        <v/>
      </c>
      <c r="E511" s="9" t="str">
        <f>IF([1]厂站实体!$M511="","",[1]厂站实体!$M511)</f>
        <v/>
      </c>
      <c r="F511" s="9" t="str">
        <f>IF([1]厂站实体!$D511="","",[1]厂站实体!$D511)</f>
        <v/>
      </c>
      <c r="G511" s="9" t="str">
        <f>IF([1]厂站实体!$N511="","",[1]厂站实体!$N511)</f>
        <v/>
      </c>
      <c r="H511" s="13" t="str">
        <f t="shared" si="7"/>
        <v/>
      </c>
    </row>
    <row r="512" spans="1:8" x14ac:dyDescent="0.15">
      <c r="A512" s="9" t="str">
        <f>IF([1]厂站实体!$A512="","",[1]厂站实体!$A512)</f>
        <v/>
      </c>
      <c r="B512" s="9" t="str">
        <f>IF([1]厂站实体!$E512="","",[1]厂站实体!$E512)</f>
        <v/>
      </c>
      <c r="C512" s="9" t="str">
        <f>IF([1]厂站实体!$Q512="","",[1]厂站实体!$Q512)</f>
        <v/>
      </c>
      <c r="D512" s="9" t="str">
        <f>IF([1]厂站实体!$C512="","",[1]厂站实体!$C512)</f>
        <v/>
      </c>
      <c r="E512" s="9" t="str">
        <f>IF([1]厂站实体!$M512="","",[1]厂站实体!$M512)</f>
        <v/>
      </c>
      <c r="F512" s="9" t="str">
        <f>IF([1]厂站实体!$D512="","",[1]厂站实体!$D512)</f>
        <v/>
      </c>
      <c r="G512" s="9" t="str">
        <f>IF([1]厂站实体!$N512="","",[1]厂站实体!$N512)</f>
        <v/>
      </c>
      <c r="H512" s="13" t="str">
        <f t="shared" si="7"/>
        <v/>
      </c>
    </row>
    <row r="513" spans="1:8" x14ac:dyDescent="0.15">
      <c r="A513" s="9" t="str">
        <f>IF([1]厂站实体!$A513="","",[1]厂站实体!$A513)</f>
        <v/>
      </c>
      <c r="B513" s="9" t="str">
        <f>IF([1]厂站实体!$E513="","",[1]厂站实体!$E513)</f>
        <v/>
      </c>
      <c r="C513" s="9" t="str">
        <f>IF([1]厂站实体!$Q513="","",[1]厂站实体!$Q513)</f>
        <v/>
      </c>
      <c r="D513" s="9" t="str">
        <f>IF([1]厂站实体!$C513="","",[1]厂站实体!$C513)</f>
        <v/>
      </c>
      <c r="E513" s="9" t="str">
        <f>IF([1]厂站实体!$M513="","",[1]厂站实体!$M513)</f>
        <v/>
      </c>
      <c r="F513" s="9" t="str">
        <f>IF([1]厂站实体!$D513="","",[1]厂站实体!$D513)</f>
        <v/>
      </c>
      <c r="G513" s="9" t="str">
        <f>IF([1]厂站实体!$N513="","",[1]厂站实体!$N513)</f>
        <v/>
      </c>
      <c r="H513" s="13" t="str">
        <f t="shared" si="7"/>
        <v/>
      </c>
    </row>
    <row r="514" spans="1:8" x14ac:dyDescent="0.15">
      <c r="A514" s="9" t="str">
        <f>IF([1]厂站实体!$A514="","",[1]厂站实体!$A514)</f>
        <v/>
      </c>
      <c r="B514" s="9" t="str">
        <f>IF([1]厂站实体!$E514="","",[1]厂站实体!$E514)</f>
        <v/>
      </c>
      <c r="C514" s="9" t="str">
        <f>IF([1]厂站实体!$Q514="","",[1]厂站实体!$Q514)</f>
        <v/>
      </c>
      <c r="D514" s="9" t="str">
        <f>IF([1]厂站实体!$C514="","",[1]厂站实体!$C514)</f>
        <v/>
      </c>
      <c r="E514" s="9" t="str">
        <f>IF([1]厂站实体!$M514="","",[1]厂站实体!$M514)</f>
        <v/>
      </c>
      <c r="F514" s="9" t="str">
        <f>IF([1]厂站实体!$D514="","",[1]厂站实体!$D514)</f>
        <v/>
      </c>
      <c r="G514" s="9" t="str">
        <f>IF([1]厂站实体!$N514="","",[1]厂站实体!$N514)</f>
        <v/>
      </c>
      <c r="H514" s="13" t="str">
        <f t="shared" si="7"/>
        <v/>
      </c>
    </row>
    <row r="515" spans="1:8" x14ac:dyDescent="0.15">
      <c r="A515" s="9" t="str">
        <f>IF([1]厂站实体!$A515="","",[1]厂站实体!$A515)</f>
        <v/>
      </c>
      <c r="B515" s="9" t="str">
        <f>IF([1]厂站实体!$E515="","",[1]厂站实体!$E515)</f>
        <v/>
      </c>
      <c r="C515" s="9" t="str">
        <f>IF([1]厂站实体!$Q515="","",[1]厂站实体!$Q515)</f>
        <v/>
      </c>
      <c r="D515" s="9" t="str">
        <f>IF([1]厂站实体!$C515="","",[1]厂站实体!$C515)</f>
        <v/>
      </c>
      <c r="E515" s="9" t="str">
        <f>IF([1]厂站实体!$M515="","",[1]厂站实体!$M515)</f>
        <v/>
      </c>
      <c r="F515" s="9" t="str">
        <f>IF([1]厂站实体!$D515="","",[1]厂站实体!$D515)</f>
        <v/>
      </c>
      <c r="G515" s="9" t="str">
        <f>IF([1]厂站实体!$N515="","",[1]厂站实体!$N515)</f>
        <v/>
      </c>
      <c r="H515" s="13" t="str">
        <f t="shared" ref="H515:H578" si="8">IF(OR(D515="",D515=0),"",C515/D515)</f>
        <v/>
      </c>
    </row>
    <row r="516" spans="1:8" x14ac:dyDescent="0.15">
      <c r="A516" s="9" t="str">
        <f>IF([1]厂站实体!$A516="","",[1]厂站实体!$A516)</f>
        <v/>
      </c>
      <c r="B516" s="9" t="str">
        <f>IF([1]厂站实体!$E516="","",[1]厂站实体!$E516)</f>
        <v/>
      </c>
      <c r="C516" s="9" t="str">
        <f>IF([1]厂站实体!$Q516="","",[1]厂站实体!$Q516)</f>
        <v/>
      </c>
      <c r="D516" s="9" t="str">
        <f>IF([1]厂站实体!$C516="","",[1]厂站实体!$C516)</f>
        <v/>
      </c>
      <c r="E516" s="9" t="str">
        <f>IF([1]厂站实体!$M516="","",[1]厂站实体!$M516)</f>
        <v/>
      </c>
      <c r="F516" s="9" t="str">
        <f>IF([1]厂站实体!$D516="","",[1]厂站实体!$D516)</f>
        <v/>
      </c>
      <c r="G516" s="9" t="str">
        <f>IF([1]厂站实体!$N516="","",[1]厂站实体!$N516)</f>
        <v/>
      </c>
      <c r="H516" s="13" t="str">
        <f t="shared" si="8"/>
        <v/>
      </c>
    </row>
    <row r="517" spans="1:8" x14ac:dyDescent="0.15">
      <c r="A517" s="9" t="str">
        <f>IF([1]厂站实体!$A517="","",[1]厂站实体!$A517)</f>
        <v/>
      </c>
      <c r="B517" s="9" t="str">
        <f>IF([1]厂站实体!$E517="","",[1]厂站实体!$E517)</f>
        <v/>
      </c>
      <c r="C517" s="9" t="str">
        <f>IF([1]厂站实体!$Q517="","",[1]厂站实体!$Q517)</f>
        <v/>
      </c>
      <c r="D517" s="9" t="str">
        <f>IF([1]厂站实体!$C517="","",[1]厂站实体!$C517)</f>
        <v/>
      </c>
      <c r="E517" s="9" t="str">
        <f>IF([1]厂站实体!$M517="","",[1]厂站实体!$M517)</f>
        <v/>
      </c>
      <c r="F517" s="9" t="str">
        <f>IF([1]厂站实体!$D517="","",[1]厂站实体!$D517)</f>
        <v/>
      </c>
      <c r="G517" s="9" t="str">
        <f>IF([1]厂站实体!$N517="","",[1]厂站实体!$N517)</f>
        <v/>
      </c>
      <c r="H517" s="13" t="str">
        <f t="shared" si="8"/>
        <v/>
      </c>
    </row>
    <row r="518" spans="1:8" x14ac:dyDescent="0.15">
      <c r="A518" s="9" t="str">
        <f>IF([1]厂站实体!$A518="","",[1]厂站实体!$A518)</f>
        <v/>
      </c>
      <c r="B518" s="9" t="str">
        <f>IF([1]厂站实体!$E518="","",[1]厂站实体!$E518)</f>
        <v/>
      </c>
      <c r="C518" s="9" t="str">
        <f>IF([1]厂站实体!$Q518="","",[1]厂站实体!$Q518)</f>
        <v/>
      </c>
      <c r="D518" s="9" t="str">
        <f>IF([1]厂站实体!$C518="","",[1]厂站实体!$C518)</f>
        <v/>
      </c>
      <c r="E518" s="9" t="str">
        <f>IF([1]厂站实体!$M518="","",[1]厂站实体!$M518)</f>
        <v/>
      </c>
      <c r="F518" s="9" t="str">
        <f>IF([1]厂站实体!$D518="","",[1]厂站实体!$D518)</f>
        <v/>
      </c>
      <c r="G518" s="9" t="str">
        <f>IF([1]厂站实体!$N518="","",[1]厂站实体!$N518)</f>
        <v/>
      </c>
      <c r="H518" s="13" t="str">
        <f t="shared" si="8"/>
        <v/>
      </c>
    </row>
    <row r="519" spans="1:8" x14ac:dyDescent="0.15">
      <c r="A519" s="9" t="str">
        <f>IF([1]厂站实体!$A519="","",[1]厂站实体!$A519)</f>
        <v/>
      </c>
      <c r="B519" s="9" t="str">
        <f>IF([1]厂站实体!$E519="","",[1]厂站实体!$E519)</f>
        <v/>
      </c>
      <c r="C519" s="9" t="str">
        <f>IF([1]厂站实体!$Q519="","",[1]厂站实体!$Q519)</f>
        <v/>
      </c>
      <c r="D519" s="9" t="str">
        <f>IF([1]厂站实体!$C519="","",[1]厂站实体!$C519)</f>
        <v/>
      </c>
      <c r="E519" s="9" t="str">
        <f>IF([1]厂站实体!$M519="","",[1]厂站实体!$M519)</f>
        <v/>
      </c>
      <c r="F519" s="9" t="str">
        <f>IF([1]厂站实体!$D519="","",[1]厂站实体!$D519)</f>
        <v/>
      </c>
      <c r="G519" s="9" t="str">
        <f>IF([1]厂站实体!$N519="","",[1]厂站实体!$N519)</f>
        <v/>
      </c>
      <c r="H519" s="13" t="str">
        <f t="shared" si="8"/>
        <v/>
      </c>
    </row>
    <row r="520" spans="1:8" x14ac:dyDescent="0.15">
      <c r="A520" s="9" t="str">
        <f>IF([1]厂站实体!$A520="","",[1]厂站实体!$A520)</f>
        <v/>
      </c>
      <c r="B520" s="9" t="str">
        <f>IF([1]厂站实体!$E520="","",[1]厂站实体!$E520)</f>
        <v/>
      </c>
      <c r="C520" s="9" t="str">
        <f>IF([1]厂站实体!$Q520="","",[1]厂站实体!$Q520)</f>
        <v/>
      </c>
      <c r="D520" s="9" t="str">
        <f>IF([1]厂站实体!$C520="","",[1]厂站实体!$C520)</f>
        <v/>
      </c>
      <c r="E520" s="9" t="str">
        <f>IF([1]厂站实体!$M520="","",[1]厂站实体!$M520)</f>
        <v/>
      </c>
      <c r="F520" s="9" t="str">
        <f>IF([1]厂站实体!$D520="","",[1]厂站实体!$D520)</f>
        <v/>
      </c>
      <c r="G520" s="9" t="str">
        <f>IF([1]厂站实体!$N520="","",[1]厂站实体!$N520)</f>
        <v/>
      </c>
      <c r="H520" s="13" t="str">
        <f t="shared" si="8"/>
        <v/>
      </c>
    </row>
    <row r="521" spans="1:8" x14ac:dyDescent="0.15">
      <c r="A521" s="9" t="str">
        <f>IF([1]厂站实体!$A521="","",[1]厂站实体!$A521)</f>
        <v/>
      </c>
      <c r="B521" s="9" t="str">
        <f>IF([1]厂站实体!$E521="","",[1]厂站实体!$E521)</f>
        <v/>
      </c>
      <c r="C521" s="9" t="str">
        <f>IF([1]厂站实体!$Q521="","",[1]厂站实体!$Q521)</f>
        <v/>
      </c>
      <c r="D521" s="9" t="str">
        <f>IF([1]厂站实体!$C521="","",[1]厂站实体!$C521)</f>
        <v/>
      </c>
      <c r="E521" s="9" t="str">
        <f>IF([1]厂站实体!$M521="","",[1]厂站实体!$M521)</f>
        <v/>
      </c>
      <c r="F521" s="9" t="str">
        <f>IF([1]厂站实体!$D521="","",[1]厂站实体!$D521)</f>
        <v/>
      </c>
      <c r="G521" s="9" t="str">
        <f>IF([1]厂站实体!$N521="","",[1]厂站实体!$N521)</f>
        <v/>
      </c>
      <c r="H521" s="13" t="str">
        <f t="shared" si="8"/>
        <v/>
      </c>
    </row>
    <row r="522" spans="1:8" x14ac:dyDescent="0.15">
      <c r="A522" s="9" t="str">
        <f>IF([1]厂站实体!$A522="","",[1]厂站实体!$A522)</f>
        <v/>
      </c>
      <c r="B522" s="9" t="str">
        <f>IF([1]厂站实体!$E522="","",[1]厂站实体!$E522)</f>
        <v/>
      </c>
      <c r="C522" s="9" t="str">
        <f>IF([1]厂站实体!$Q522="","",[1]厂站实体!$Q522)</f>
        <v/>
      </c>
      <c r="D522" s="9" t="str">
        <f>IF([1]厂站实体!$C522="","",[1]厂站实体!$C522)</f>
        <v/>
      </c>
      <c r="E522" s="9" t="str">
        <f>IF([1]厂站实体!$M522="","",[1]厂站实体!$M522)</f>
        <v/>
      </c>
      <c r="F522" s="9" t="str">
        <f>IF([1]厂站实体!$D522="","",[1]厂站实体!$D522)</f>
        <v/>
      </c>
      <c r="G522" s="9" t="str">
        <f>IF([1]厂站实体!$N522="","",[1]厂站实体!$N522)</f>
        <v/>
      </c>
      <c r="H522" s="13" t="str">
        <f t="shared" si="8"/>
        <v/>
      </c>
    </row>
    <row r="523" spans="1:8" x14ac:dyDescent="0.15">
      <c r="A523" s="9" t="str">
        <f>IF([1]厂站实体!$A523="","",[1]厂站实体!$A523)</f>
        <v/>
      </c>
      <c r="B523" s="9" t="str">
        <f>IF([1]厂站实体!$E523="","",[1]厂站实体!$E523)</f>
        <v/>
      </c>
      <c r="C523" s="9" t="str">
        <f>IF([1]厂站实体!$Q523="","",[1]厂站实体!$Q523)</f>
        <v/>
      </c>
      <c r="D523" s="9" t="str">
        <f>IF([1]厂站实体!$C523="","",[1]厂站实体!$C523)</f>
        <v/>
      </c>
      <c r="E523" s="9" t="str">
        <f>IF([1]厂站实体!$M523="","",[1]厂站实体!$M523)</f>
        <v/>
      </c>
      <c r="F523" s="9" t="str">
        <f>IF([1]厂站实体!$D523="","",[1]厂站实体!$D523)</f>
        <v/>
      </c>
      <c r="G523" s="9" t="str">
        <f>IF([1]厂站实体!$N523="","",[1]厂站实体!$N523)</f>
        <v/>
      </c>
      <c r="H523" s="13" t="str">
        <f t="shared" si="8"/>
        <v/>
      </c>
    </row>
    <row r="524" spans="1:8" x14ac:dyDescent="0.15">
      <c r="A524" s="9" t="str">
        <f>IF([1]厂站实体!$A524="","",[1]厂站实体!$A524)</f>
        <v/>
      </c>
      <c r="B524" s="9" t="str">
        <f>IF([1]厂站实体!$E524="","",[1]厂站实体!$E524)</f>
        <v/>
      </c>
      <c r="C524" s="9" t="str">
        <f>IF([1]厂站实体!$Q524="","",[1]厂站实体!$Q524)</f>
        <v/>
      </c>
      <c r="D524" s="9" t="str">
        <f>IF([1]厂站实体!$C524="","",[1]厂站实体!$C524)</f>
        <v/>
      </c>
      <c r="E524" s="9" t="str">
        <f>IF([1]厂站实体!$M524="","",[1]厂站实体!$M524)</f>
        <v/>
      </c>
      <c r="F524" s="9" t="str">
        <f>IF([1]厂站实体!$D524="","",[1]厂站实体!$D524)</f>
        <v/>
      </c>
      <c r="G524" s="9" t="str">
        <f>IF([1]厂站实体!$N524="","",[1]厂站实体!$N524)</f>
        <v/>
      </c>
      <c r="H524" s="13" t="str">
        <f t="shared" si="8"/>
        <v/>
      </c>
    </row>
    <row r="525" spans="1:8" x14ac:dyDescent="0.15">
      <c r="A525" s="9" t="str">
        <f>IF([1]厂站实体!$A525="","",[1]厂站实体!$A525)</f>
        <v/>
      </c>
      <c r="B525" s="9" t="str">
        <f>IF([1]厂站实体!$E525="","",[1]厂站实体!$E525)</f>
        <v/>
      </c>
      <c r="C525" s="9" t="str">
        <f>IF([1]厂站实体!$Q525="","",[1]厂站实体!$Q525)</f>
        <v/>
      </c>
      <c r="D525" s="9" t="str">
        <f>IF([1]厂站实体!$C525="","",[1]厂站实体!$C525)</f>
        <v/>
      </c>
      <c r="E525" s="9" t="str">
        <f>IF([1]厂站实体!$M525="","",[1]厂站实体!$M525)</f>
        <v/>
      </c>
      <c r="F525" s="9" t="str">
        <f>IF([1]厂站实体!$D525="","",[1]厂站实体!$D525)</f>
        <v/>
      </c>
      <c r="G525" s="9" t="str">
        <f>IF([1]厂站实体!$N525="","",[1]厂站实体!$N525)</f>
        <v/>
      </c>
      <c r="H525" s="13" t="str">
        <f t="shared" si="8"/>
        <v/>
      </c>
    </row>
    <row r="526" spans="1:8" x14ac:dyDescent="0.15">
      <c r="A526" s="9" t="str">
        <f>IF([1]厂站实体!$A526="","",[1]厂站实体!$A526)</f>
        <v/>
      </c>
      <c r="B526" s="9" t="str">
        <f>IF([1]厂站实体!$E526="","",[1]厂站实体!$E526)</f>
        <v/>
      </c>
      <c r="C526" s="9" t="str">
        <f>IF([1]厂站实体!$Q526="","",[1]厂站实体!$Q526)</f>
        <v/>
      </c>
      <c r="D526" s="9" t="str">
        <f>IF([1]厂站实体!$C526="","",[1]厂站实体!$C526)</f>
        <v/>
      </c>
      <c r="E526" s="9" t="str">
        <f>IF([1]厂站实体!$M526="","",[1]厂站实体!$M526)</f>
        <v/>
      </c>
      <c r="F526" s="9" t="str">
        <f>IF([1]厂站实体!$D526="","",[1]厂站实体!$D526)</f>
        <v/>
      </c>
      <c r="G526" s="9" t="str">
        <f>IF([1]厂站实体!$N526="","",[1]厂站实体!$N526)</f>
        <v/>
      </c>
      <c r="H526" s="13" t="str">
        <f t="shared" si="8"/>
        <v/>
      </c>
    </row>
    <row r="527" spans="1:8" x14ac:dyDescent="0.15">
      <c r="A527" s="9" t="str">
        <f>IF([1]厂站实体!$A527="","",[1]厂站实体!$A527)</f>
        <v/>
      </c>
      <c r="B527" s="9" t="str">
        <f>IF([1]厂站实体!$E527="","",[1]厂站实体!$E527)</f>
        <v/>
      </c>
      <c r="C527" s="9" t="str">
        <f>IF([1]厂站实体!$Q527="","",[1]厂站实体!$Q527)</f>
        <v/>
      </c>
      <c r="D527" s="9" t="str">
        <f>IF([1]厂站实体!$C527="","",[1]厂站实体!$C527)</f>
        <v/>
      </c>
      <c r="E527" s="9" t="str">
        <f>IF([1]厂站实体!$M527="","",[1]厂站实体!$M527)</f>
        <v/>
      </c>
      <c r="F527" s="9" t="str">
        <f>IF([1]厂站实体!$D527="","",[1]厂站实体!$D527)</f>
        <v/>
      </c>
      <c r="G527" s="9" t="str">
        <f>IF([1]厂站实体!$N527="","",[1]厂站实体!$N527)</f>
        <v/>
      </c>
      <c r="H527" s="13" t="str">
        <f t="shared" si="8"/>
        <v/>
      </c>
    </row>
    <row r="528" spans="1:8" x14ac:dyDescent="0.15">
      <c r="A528" s="9" t="str">
        <f>IF([1]厂站实体!$A528="","",[1]厂站实体!$A528)</f>
        <v/>
      </c>
      <c r="B528" s="9" t="str">
        <f>IF([1]厂站实体!$E528="","",[1]厂站实体!$E528)</f>
        <v/>
      </c>
      <c r="C528" s="9" t="str">
        <f>IF([1]厂站实体!$Q528="","",[1]厂站实体!$Q528)</f>
        <v/>
      </c>
      <c r="D528" s="9" t="str">
        <f>IF([1]厂站实体!$C528="","",[1]厂站实体!$C528)</f>
        <v/>
      </c>
      <c r="E528" s="9" t="str">
        <f>IF([1]厂站实体!$M528="","",[1]厂站实体!$M528)</f>
        <v/>
      </c>
      <c r="F528" s="9" t="str">
        <f>IF([1]厂站实体!$D528="","",[1]厂站实体!$D528)</f>
        <v/>
      </c>
      <c r="G528" s="9" t="str">
        <f>IF([1]厂站实体!$N528="","",[1]厂站实体!$N528)</f>
        <v/>
      </c>
      <c r="H528" s="13" t="str">
        <f t="shared" si="8"/>
        <v/>
      </c>
    </row>
    <row r="529" spans="1:8" x14ac:dyDescent="0.15">
      <c r="A529" s="9" t="str">
        <f>IF([1]厂站实体!$A529="","",[1]厂站实体!$A529)</f>
        <v/>
      </c>
      <c r="B529" s="9" t="str">
        <f>IF([1]厂站实体!$E529="","",[1]厂站实体!$E529)</f>
        <v/>
      </c>
      <c r="C529" s="9" t="str">
        <f>IF([1]厂站实体!$Q529="","",[1]厂站实体!$Q529)</f>
        <v/>
      </c>
      <c r="D529" s="9" t="str">
        <f>IF([1]厂站实体!$C529="","",[1]厂站实体!$C529)</f>
        <v/>
      </c>
      <c r="E529" s="9" t="str">
        <f>IF([1]厂站实体!$M529="","",[1]厂站实体!$M529)</f>
        <v/>
      </c>
      <c r="F529" s="9" t="str">
        <f>IF([1]厂站实体!$D529="","",[1]厂站实体!$D529)</f>
        <v/>
      </c>
      <c r="G529" s="9" t="str">
        <f>IF([1]厂站实体!$N529="","",[1]厂站实体!$N529)</f>
        <v/>
      </c>
      <c r="H529" s="13" t="str">
        <f t="shared" si="8"/>
        <v/>
      </c>
    </row>
    <row r="530" spans="1:8" x14ac:dyDescent="0.15">
      <c r="A530" s="9" t="str">
        <f>IF([1]厂站实体!$A530="","",[1]厂站实体!$A530)</f>
        <v/>
      </c>
      <c r="B530" s="9" t="str">
        <f>IF([1]厂站实体!$E530="","",[1]厂站实体!$E530)</f>
        <v/>
      </c>
      <c r="C530" s="9" t="str">
        <f>IF([1]厂站实体!$Q530="","",[1]厂站实体!$Q530)</f>
        <v/>
      </c>
      <c r="D530" s="9" t="str">
        <f>IF([1]厂站实体!$C530="","",[1]厂站实体!$C530)</f>
        <v/>
      </c>
      <c r="E530" s="9" t="str">
        <f>IF([1]厂站实体!$M530="","",[1]厂站实体!$M530)</f>
        <v/>
      </c>
      <c r="F530" s="9" t="str">
        <f>IF([1]厂站实体!$D530="","",[1]厂站实体!$D530)</f>
        <v/>
      </c>
      <c r="G530" s="9" t="str">
        <f>IF([1]厂站实体!$N530="","",[1]厂站实体!$N530)</f>
        <v/>
      </c>
      <c r="H530" s="13" t="str">
        <f t="shared" si="8"/>
        <v/>
      </c>
    </row>
    <row r="531" spans="1:8" x14ac:dyDescent="0.15">
      <c r="A531" s="9" t="str">
        <f>IF([1]厂站实体!$A531="","",[1]厂站实体!$A531)</f>
        <v/>
      </c>
      <c r="B531" s="9" t="str">
        <f>IF([1]厂站实体!$E531="","",[1]厂站实体!$E531)</f>
        <v/>
      </c>
      <c r="C531" s="9" t="str">
        <f>IF([1]厂站实体!$Q531="","",[1]厂站实体!$Q531)</f>
        <v/>
      </c>
      <c r="D531" s="9" t="str">
        <f>IF([1]厂站实体!$C531="","",[1]厂站实体!$C531)</f>
        <v/>
      </c>
      <c r="E531" s="9" t="str">
        <f>IF([1]厂站实体!$M531="","",[1]厂站实体!$M531)</f>
        <v/>
      </c>
      <c r="F531" s="9" t="str">
        <f>IF([1]厂站实体!$D531="","",[1]厂站实体!$D531)</f>
        <v/>
      </c>
      <c r="G531" s="9" t="str">
        <f>IF([1]厂站实体!$N531="","",[1]厂站实体!$N531)</f>
        <v/>
      </c>
      <c r="H531" s="13" t="str">
        <f t="shared" si="8"/>
        <v/>
      </c>
    </row>
    <row r="532" spans="1:8" x14ac:dyDescent="0.15">
      <c r="A532" s="9" t="str">
        <f>IF([1]厂站实体!$A532="","",[1]厂站实体!$A532)</f>
        <v/>
      </c>
      <c r="B532" s="9" t="str">
        <f>IF([1]厂站实体!$E532="","",[1]厂站实体!$E532)</f>
        <v/>
      </c>
      <c r="C532" s="9" t="str">
        <f>IF([1]厂站实体!$Q532="","",[1]厂站实体!$Q532)</f>
        <v/>
      </c>
      <c r="D532" s="9" t="str">
        <f>IF([1]厂站实体!$C532="","",[1]厂站实体!$C532)</f>
        <v/>
      </c>
      <c r="E532" s="9" t="str">
        <f>IF([1]厂站实体!$M532="","",[1]厂站实体!$M532)</f>
        <v/>
      </c>
      <c r="F532" s="9" t="str">
        <f>IF([1]厂站实体!$D532="","",[1]厂站实体!$D532)</f>
        <v/>
      </c>
      <c r="G532" s="9" t="str">
        <f>IF([1]厂站实体!$N532="","",[1]厂站实体!$N532)</f>
        <v/>
      </c>
      <c r="H532" s="13" t="str">
        <f t="shared" si="8"/>
        <v/>
      </c>
    </row>
    <row r="533" spans="1:8" x14ac:dyDescent="0.15">
      <c r="A533" s="9" t="str">
        <f>IF([1]厂站实体!$A533="","",[1]厂站实体!$A533)</f>
        <v/>
      </c>
      <c r="B533" s="9" t="str">
        <f>IF([1]厂站实体!$E533="","",[1]厂站实体!$E533)</f>
        <v/>
      </c>
      <c r="C533" s="9" t="str">
        <f>IF([1]厂站实体!$Q533="","",[1]厂站实体!$Q533)</f>
        <v/>
      </c>
      <c r="D533" s="9" t="str">
        <f>IF([1]厂站实体!$C533="","",[1]厂站实体!$C533)</f>
        <v/>
      </c>
      <c r="E533" s="9" t="str">
        <f>IF([1]厂站实体!$M533="","",[1]厂站实体!$M533)</f>
        <v/>
      </c>
      <c r="F533" s="9" t="str">
        <f>IF([1]厂站实体!$D533="","",[1]厂站实体!$D533)</f>
        <v/>
      </c>
      <c r="G533" s="9" t="str">
        <f>IF([1]厂站实体!$N533="","",[1]厂站实体!$N533)</f>
        <v/>
      </c>
      <c r="H533" s="13" t="str">
        <f t="shared" si="8"/>
        <v/>
      </c>
    </row>
    <row r="534" spans="1:8" x14ac:dyDescent="0.15">
      <c r="A534" s="9" t="str">
        <f>IF([1]厂站实体!$A534="","",[1]厂站实体!$A534)</f>
        <v/>
      </c>
      <c r="B534" s="9" t="str">
        <f>IF([1]厂站实体!$E534="","",[1]厂站实体!$E534)</f>
        <v/>
      </c>
      <c r="C534" s="9" t="str">
        <f>IF([1]厂站实体!$Q534="","",[1]厂站实体!$Q534)</f>
        <v/>
      </c>
      <c r="D534" s="9" t="str">
        <f>IF([1]厂站实体!$C534="","",[1]厂站实体!$C534)</f>
        <v/>
      </c>
      <c r="E534" s="9" t="str">
        <f>IF([1]厂站实体!$M534="","",[1]厂站实体!$M534)</f>
        <v/>
      </c>
      <c r="F534" s="9" t="str">
        <f>IF([1]厂站实体!$D534="","",[1]厂站实体!$D534)</f>
        <v/>
      </c>
      <c r="G534" s="9" t="str">
        <f>IF([1]厂站实体!$N534="","",[1]厂站实体!$N534)</f>
        <v/>
      </c>
      <c r="H534" s="13" t="str">
        <f t="shared" si="8"/>
        <v/>
      </c>
    </row>
    <row r="535" spans="1:8" x14ac:dyDescent="0.15">
      <c r="A535" s="9" t="str">
        <f>IF([1]厂站实体!$A535="","",[1]厂站实体!$A535)</f>
        <v/>
      </c>
      <c r="B535" s="9" t="str">
        <f>IF([1]厂站实体!$E535="","",[1]厂站实体!$E535)</f>
        <v/>
      </c>
      <c r="C535" s="9" t="str">
        <f>IF([1]厂站实体!$Q535="","",[1]厂站实体!$Q535)</f>
        <v/>
      </c>
      <c r="D535" s="9" t="str">
        <f>IF([1]厂站实体!$C535="","",[1]厂站实体!$C535)</f>
        <v/>
      </c>
      <c r="E535" s="9" t="str">
        <f>IF([1]厂站实体!$M535="","",[1]厂站实体!$M535)</f>
        <v/>
      </c>
      <c r="F535" s="9" t="str">
        <f>IF([1]厂站实体!$D535="","",[1]厂站实体!$D535)</f>
        <v/>
      </c>
      <c r="G535" s="9" t="str">
        <f>IF([1]厂站实体!$N535="","",[1]厂站实体!$N535)</f>
        <v/>
      </c>
      <c r="H535" s="13" t="str">
        <f t="shared" si="8"/>
        <v/>
      </c>
    </row>
    <row r="536" spans="1:8" x14ac:dyDescent="0.15">
      <c r="A536" s="9" t="str">
        <f>IF([1]厂站实体!$A536="","",[1]厂站实体!$A536)</f>
        <v/>
      </c>
      <c r="B536" s="9" t="str">
        <f>IF([1]厂站实体!$E536="","",[1]厂站实体!$E536)</f>
        <v/>
      </c>
      <c r="C536" s="9" t="str">
        <f>IF([1]厂站实体!$Q536="","",[1]厂站实体!$Q536)</f>
        <v/>
      </c>
      <c r="D536" s="9" t="str">
        <f>IF([1]厂站实体!$C536="","",[1]厂站实体!$C536)</f>
        <v/>
      </c>
      <c r="E536" s="9" t="str">
        <f>IF([1]厂站实体!$M536="","",[1]厂站实体!$M536)</f>
        <v/>
      </c>
      <c r="F536" s="9" t="str">
        <f>IF([1]厂站实体!$D536="","",[1]厂站实体!$D536)</f>
        <v/>
      </c>
      <c r="G536" s="9" t="str">
        <f>IF([1]厂站实体!$N536="","",[1]厂站实体!$N536)</f>
        <v/>
      </c>
      <c r="H536" s="13" t="str">
        <f t="shared" si="8"/>
        <v/>
      </c>
    </row>
    <row r="537" spans="1:8" x14ac:dyDescent="0.15">
      <c r="A537" s="9" t="str">
        <f>IF([1]厂站实体!$A537="","",[1]厂站实体!$A537)</f>
        <v/>
      </c>
      <c r="B537" s="9" t="str">
        <f>IF([1]厂站实体!$E537="","",[1]厂站实体!$E537)</f>
        <v/>
      </c>
      <c r="C537" s="9" t="str">
        <f>IF([1]厂站实体!$Q537="","",[1]厂站实体!$Q537)</f>
        <v/>
      </c>
      <c r="D537" s="9" t="str">
        <f>IF([1]厂站实体!$C537="","",[1]厂站实体!$C537)</f>
        <v/>
      </c>
      <c r="E537" s="9" t="str">
        <f>IF([1]厂站实体!$M537="","",[1]厂站实体!$M537)</f>
        <v/>
      </c>
      <c r="F537" s="9" t="str">
        <f>IF([1]厂站实体!$D537="","",[1]厂站实体!$D537)</f>
        <v/>
      </c>
      <c r="G537" s="9" t="str">
        <f>IF([1]厂站实体!$N537="","",[1]厂站实体!$N537)</f>
        <v/>
      </c>
      <c r="H537" s="13" t="str">
        <f t="shared" si="8"/>
        <v/>
      </c>
    </row>
    <row r="538" spans="1:8" x14ac:dyDescent="0.15">
      <c r="A538" s="9" t="str">
        <f>IF([1]厂站实体!$A538="","",[1]厂站实体!$A538)</f>
        <v/>
      </c>
      <c r="B538" s="9" t="str">
        <f>IF([1]厂站实体!$E538="","",[1]厂站实体!$E538)</f>
        <v/>
      </c>
      <c r="C538" s="9" t="str">
        <f>IF([1]厂站实体!$Q538="","",[1]厂站实体!$Q538)</f>
        <v/>
      </c>
      <c r="D538" s="9" t="str">
        <f>IF([1]厂站实体!$C538="","",[1]厂站实体!$C538)</f>
        <v/>
      </c>
      <c r="E538" s="9" t="str">
        <f>IF([1]厂站实体!$M538="","",[1]厂站实体!$M538)</f>
        <v/>
      </c>
      <c r="F538" s="9" t="str">
        <f>IF([1]厂站实体!$D538="","",[1]厂站实体!$D538)</f>
        <v/>
      </c>
      <c r="G538" s="9" t="str">
        <f>IF([1]厂站实体!$N538="","",[1]厂站实体!$N538)</f>
        <v/>
      </c>
      <c r="H538" s="13" t="str">
        <f t="shared" si="8"/>
        <v/>
      </c>
    </row>
    <row r="539" spans="1:8" x14ac:dyDescent="0.15">
      <c r="A539" s="9" t="str">
        <f>IF([1]厂站实体!$A539="","",[1]厂站实体!$A539)</f>
        <v/>
      </c>
      <c r="B539" s="9" t="str">
        <f>IF([1]厂站实体!$E539="","",[1]厂站实体!$E539)</f>
        <v/>
      </c>
      <c r="C539" s="9" t="str">
        <f>IF([1]厂站实体!$Q539="","",[1]厂站实体!$Q539)</f>
        <v/>
      </c>
      <c r="D539" s="9" t="str">
        <f>IF([1]厂站实体!$C539="","",[1]厂站实体!$C539)</f>
        <v/>
      </c>
      <c r="E539" s="9" t="str">
        <f>IF([1]厂站实体!$M539="","",[1]厂站实体!$M539)</f>
        <v/>
      </c>
      <c r="F539" s="9" t="str">
        <f>IF([1]厂站实体!$D539="","",[1]厂站实体!$D539)</f>
        <v/>
      </c>
      <c r="G539" s="9" t="str">
        <f>IF([1]厂站实体!$N539="","",[1]厂站实体!$N539)</f>
        <v/>
      </c>
      <c r="H539" s="13" t="str">
        <f t="shared" si="8"/>
        <v/>
      </c>
    </row>
    <row r="540" spans="1:8" x14ac:dyDescent="0.15">
      <c r="A540" s="9" t="str">
        <f>IF([1]厂站实体!$A540="","",[1]厂站实体!$A540)</f>
        <v/>
      </c>
      <c r="B540" s="9" t="str">
        <f>IF([1]厂站实体!$E540="","",[1]厂站实体!$E540)</f>
        <v/>
      </c>
      <c r="C540" s="9" t="str">
        <f>IF([1]厂站实体!$Q540="","",[1]厂站实体!$Q540)</f>
        <v/>
      </c>
      <c r="D540" s="9" t="str">
        <f>IF([1]厂站实体!$C540="","",[1]厂站实体!$C540)</f>
        <v/>
      </c>
      <c r="E540" s="9" t="str">
        <f>IF([1]厂站实体!$M540="","",[1]厂站实体!$M540)</f>
        <v/>
      </c>
      <c r="F540" s="9" t="str">
        <f>IF([1]厂站实体!$D540="","",[1]厂站实体!$D540)</f>
        <v/>
      </c>
      <c r="G540" s="9" t="str">
        <f>IF([1]厂站实体!$N540="","",[1]厂站实体!$N540)</f>
        <v/>
      </c>
      <c r="H540" s="13" t="str">
        <f t="shared" si="8"/>
        <v/>
      </c>
    </row>
    <row r="541" spans="1:8" x14ac:dyDescent="0.15">
      <c r="A541" s="9" t="str">
        <f>IF([1]厂站实体!$A541="","",[1]厂站实体!$A541)</f>
        <v/>
      </c>
      <c r="B541" s="9" t="str">
        <f>IF([1]厂站实体!$E541="","",[1]厂站实体!$E541)</f>
        <v/>
      </c>
      <c r="C541" s="9" t="str">
        <f>IF([1]厂站实体!$Q541="","",[1]厂站实体!$Q541)</f>
        <v/>
      </c>
      <c r="D541" s="9" t="str">
        <f>IF([1]厂站实体!$C541="","",[1]厂站实体!$C541)</f>
        <v/>
      </c>
      <c r="E541" s="9" t="str">
        <f>IF([1]厂站实体!$M541="","",[1]厂站实体!$M541)</f>
        <v/>
      </c>
      <c r="F541" s="9" t="str">
        <f>IF([1]厂站实体!$D541="","",[1]厂站实体!$D541)</f>
        <v/>
      </c>
      <c r="G541" s="9" t="str">
        <f>IF([1]厂站实体!$N541="","",[1]厂站实体!$N541)</f>
        <v/>
      </c>
      <c r="H541" s="13" t="str">
        <f t="shared" si="8"/>
        <v/>
      </c>
    </row>
    <row r="542" spans="1:8" x14ac:dyDescent="0.15">
      <c r="A542" s="9" t="str">
        <f>IF([1]厂站实体!$A542="","",[1]厂站实体!$A542)</f>
        <v/>
      </c>
      <c r="B542" s="9" t="str">
        <f>IF([1]厂站实体!$E542="","",[1]厂站实体!$E542)</f>
        <v/>
      </c>
      <c r="C542" s="9" t="str">
        <f>IF([1]厂站实体!$Q542="","",[1]厂站实体!$Q542)</f>
        <v/>
      </c>
      <c r="D542" s="9" t="str">
        <f>IF([1]厂站实体!$C542="","",[1]厂站实体!$C542)</f>
        <v/>
      </c>
      <c r="E542" s="9" t="str">
        <f>IF([1]厂站实体!$M542="","",[1]厂站实体!$M542)</f>
        <v/>
      </c>
      <c r="F542" s="9" t="str">
        <f>IF([1]厂站实体!$D542="","",[1]厂站实体!$D542)</f>
        <v/>
      </c>
      <c r="G542" s="9" t="str">
        <f>IF([1]厂站实体!$N542="","",[1]厂站实体!$N542)</f>
        <v/>
      </c>
      <c r="H542" s="13" t="str">
        <f t="shared" si="8"/>
        <v/>
      </c>
    </row>
    <row r="543" spans="1:8" x14ac:dyDescent="0.15">
      <c r="A543" s="9" t="str">
        <f>IF([1]厂站实体!$A543="","",[1]厂站实体!$A543)</f>
        <v/>
      </c>
      <c r="B543" s="9" t="str">
        <f>IF([1]厂站实体!$E543="","",[1]厂站实体!$E543)</f>
        <v/>
      </c>
      <c r="C543" s="9" t="str">
        <f>IF([1]厂站实体!$Q543="","",[1]厂站实体!$Q543)</f>
        <v/>
      </c>
      <c r="D543" s="9" t="str">
        <f>IF([1]厂站实体!$C543="","",[1]厂站实体!$C543)</f>
        <v/>
      </c>
      <c r="E543" s="9" t="str">
        <f>IF([1]厂站实体!$M543="","",[1]厂站实体!$M543)</f>
        <v/>
      </c>
      <c r="F543" s="9" t="str">
        <f>IF([1]厂站实体!$D543="","",[1]厂站实体!$D543)</f>
        <v/>
      </c>
      <c r="G543" s="9" t="str">
        <f>IF([1]厂站实体!$N543="","",[1]厂站实体!$N543)</f>
        <v/>
      </c>
      <c r="H543" s="13" t="str">
        <f t="shared" si="8"/>
        <v/>
      </c>
    </row>
    <row r="544" spans="1:8" x14ac:dyDescent="0.15">
      <c r="A544" s="9" t="str">
        <f>IF([1]厂站实体!$A544="","",[1]厂站实体!$A544)</f>
        <v/>
      </c>
      <c r="B544" s="9" t="str">
        <f>IF([1]厂站实体!$E544="","",[1]厂站实体!$E544)</f>
        <v/>
      </c>
      <c r="C544" s="9" t="str">
        <f>IF([1]厂站实体!$Q544="","",[1]厂站实体!$Q544)</f>
        <v/>
      </c>
      <c r="D544" s="9" t="str">
        <f>IF([1]厂站实体!$C544="","",[1]厂站实体!$C544)</f>
        <v/>
      </c>
      <c r="E544" s="9" t="str">
        <f>IF([1]厂站实体!$M544="","",[1]厂站实体!$M544)</f>
        <v/>
      </c>
      <c r="F544" s="9" t="str">
        <f>IF([1]厂站实体!$D544="","",[1]厂站实体!$D544)</f>
        <v/>
      </c>
      <c r="G544" s="9" t="str">
        <f>IF([1]厂站实体!$N544="","",[1]厂站实体!$N544)</f>
        <v/>
      </c>
      <c r="H544" s="13" t="str">
        <f t="shared" si="8"/>
        <v/>
      </c>
    </row>
    <row r="545" spans="1:8" x14ac:dyDescent="0.15">
      <c r="A545" s="9" t="str">
        <f>IF([1]厂站实体!$A545="","",[1]厂站实体!$A545)</f>
        <v/>
      </c>
      <c r="B545" s="9" t="str">
        <f>IF([1]厂站实体!$E545="","",[1]厂站实体!$E545)</f>
        <v/>
      </c>
      <c r="C545" s="9" t="str">
        <f>IF([1]厂站实体!$Q545="","",[1]厂站实体!$Q545)</f>
        <v/>
      </c>
      <c r="D545" s="9" t="str">
        <f>IF([1]厂站实体!$C545="","",[1]厂站实体!$C545)</f>
        <v/>
      </c>
      <c r="E545" s="9" t="str">
        <f>IF([1]厂站实体!$M545="","",[1]厂站实体!$M545)</f>
        <v/>
      </c>
      <c r="F545" s="9" t="str">
        <f>IF([1]厂站实体!$D545="","",[1]厂站实体!$D545)</f>
        <v/>
      </c>
      <c r="G545" s="9" t="str">
        <f>IF([1]厂站实体!$N545="","",[1]厂站实体!$N545)</f>
        <v/>
      </c>
      <c r="H545" s="13" t="str">
        <f t="shared" si="8"/>
        <v/>
      </c>
    </row>
    <row r="546" spans="1:8" x14ac:dyDescent="0.15">
      <c r="A546" s="9" t="str">
        <f>IF([1]厂站实体!$A546="","",[1]厂站实体!$A546)</f>
        <v/>
      </c>
      <c r="B546" s="9" t="str">
        <f>IF([1]厂站实体!$E546="","",[1]厂站实体!$E546)</f>
        <v/>
      </c>
      <c r="C546" s="9" t="str">
        <f>IF([1]厂站实体!$Q546="","",[1]厂站实体!$Q546)</f>
        <v/>
      </c>
      <c r="D546" s="9" t="str">
        <f>IF([1]厂站实体!$C546="","",[1]厂站实体!$C546)</f>
        <v/>
      </c>
      <c r="E546" s="9" t="str">
        <f>IF([1]厂站实体!$M546="","",[1]厂站实体!$M546)</f>
        <v/>
      </c>
      <c r="F546" s="9" t="str">
        <f>IF([1]厂站实体!$D546="","",[1]厂站实体!$D546)</f>
        <v/>
      </c>
      <c r="G546" s="9" t="str">
        <f>IF([1]厂站实体!$N546="","",[1]厂站实体!$N546)</f>
        <v/>
      </c>
      <c r="H546" s="13" t="str">
        <f t="shared" si="8"/>
        <v/>
      </c>
    </row>
    <row r="547" spans="1:8" x14ac:dyDescent="0.15">
      <c r="A547" s="9" t="str">
        <f>IF([1]厂站实体!$A547="","",[1]厂站实体!$A547)</f>
        <v/>
      </c>
      <c r="B547" s="9" t="str">
        <f>IF([1]厂站实体!$E547="","",[1]厂站实体!$E547)</f>
        <v/>
      </c>
      <c r="C547" s="9" t="str">
        <f>IF([1]厂站实体!$Q547="","",[1]厂站实体!$Q547)</f>
        <v/>
      </c>
      <c r="D547" s="9" t="str">
        <f>IF([1]厂站实体!$C547="","",[1]厂站实体!$C547)</f>
        <v/>
      </c>
      <c r="E547" s="9" t="str">
        <f>IF([1]厂站实体!$M547="","",[1]厂站实体!$M547)</f>
        <v/>
      </c>
      <c r="F547" s="9" t="str">
        <f>IF([1]厂站实体!$D547="","",[1]厂站实体!$D547)</f>
        <v/>
      </c>
      <c r="G547" s="9" t="str">
        <f>IF([1]厂站实体!$N547="","",[1]厂站实体!$N547)</f>
        <v/>
      </c>
      <c r="H547" s="13" t="str">
        <f t="shared" si="8"/>
        <v/>
      </c>
    </row>
    <row r="548" spans="1:8" x14ac:dyDescent="0.15">
      <c r="A548" s="9" t="str">
        <f>IF([1]厂站实体!$A548="","",[1]厂站实体!$A548)</f>
        <v/>
      </c>
      <c r="B548" s="9" t="str">
        <f>IF([1]厂站实体!$E548="","",[1]厂站实体!$E548)</f>
        <v/>
      </c>
      <c r="C548" s="9" t="str">
        <f>IF([1]厂站实体!$Q548="","",[1]厂站实体!$Q548)</f>
        <v/>
      </c>
      <c r="D548" s="9" t="str">
        <f>IF([1]厂站实体!$C548="","",[1]厂站实体!$C548)</f>
        <v/>
      </c>
      <c r="E548" s="9" t="str">
        <f>IF([1]厂站实体!$M548="","",[1]厂站实体!$M548)</f>
        <v/>
      </c>
      <c r="F548" s="9" t="str">
        <f>IF([1]厂站实体!$D548="","",[1]厂站实体!$D548)</f>
        <v/>
      </c>
      <c r="G548" s="9" t="str">
        <f>IF([1]厂站实体!$N548="","",[1]厂站实体!$N548)</f>
        <v/>
      </c>
      <c r="H548" s="13" t="str">
        <f t="shared" si="8"/>
        <v/>
      </c>
    </row>
    <row r="549" spans="1:8" x14ac:dyDescent="0.15">
      <c r="A549" s="9" t="str">
        <f>IF([1]厂站实体!$A549="","",[1]厂站实体!$A549)</f>
        <v/>
      </c>
      <c r="B549" s="9" t="str">
        <f>IF([1]厂站实体!$E549="","",[1]厂站实体!$E549)</f>
        <v/>
      </c>
      <c r="C549" s="9" t="str">
        <f>IF([1]厂站实体!$Q549="","",[1]厂站实体!$Q549)</f>
        <v/>
      </c>
      <c r="D549" s="9" t="str">
        <f>IF([1]厂站实体!$C549="","",[1]厂站实体!$C549)</f>
        <v/>
      </c>
      <c r="E549" s="9" t="str">
        <f>IF([1]厂站实体!$M549="","",[1]厂站实体!$M549)</f>
        <v/>
      </c>
      <c r="F549" s="9" t="str">
        <f>IF([1]厂站实体!$D549="","",[1]厂站实体!$D549)</f>
        <v/>
      </c>
      <c r="G549" s="9" t="str">
        <f>IF([1]厂站实体!$N549="","",[1]厂站实体!$N549)</f>
        <v/>
      </c>
      <c r="H549" s="13" t="str">
        <f t="shared" si="8"/>
        <v/>
      </c>
    </row>
    <row r="550" spans="1:8" x14ac:dyDescent="0.15">
      <c r="A550" s="9" t="str">
        <f>IF([1]厂站实体!$A550="","",[1]厂站实体!$A550)</f>
        <v/>
      </c>
      <c r="B550" s="9" t="str">
        <f>IF([1]厂站实体!$E550="","",[1]厂站实体!$E550)</f>
        <v/>
      </c>
      <c r="C550" s="9" t="str">
        <f>IF([1]厂站实体!$Q550="","",[1]厂站实体!$Q550)</f>
        <v/>
      </c>
      <c r="D550" s="9" t="str">
        <f>IF([1]厂站实体!$C550="","",[1]厂站实体!$C550)</f>
        <v/>
      </c>
      <c r="E550" s="9" t="str">
        <f>IF([1]厂站实体!$M550="","",[1]厂站实体!$M550)</f>
        <v/>
      </c>
      <c r="F550" s="9" t="str">
        <f>IF([1]厂站实体!$D550="","",[1]厂站实体!$D550)</f>
        <v/>
      </c>
      <c r="G550" s="9" t="str">
        <f>IF([1]厂站实体!$N550="","",[1]厂站实体!$N550)</f>
        <v/>
      </c>
      <c r="H550" s="13" t="str">
        <f t="shared" si="8"/>
        <v/>
      </c>
    </row>
    <row r="551" spans="1:8" x14ac:dyDescent="0.15">
      <c r="A551" s="9" t="str">
        <f>IF([1]厂站实体!$A551="","",[1]厂站实体!$A551)</f>
        <v/>
      </c>
      <c r="B551" s="9" t="str">
        <f>IF([1]厂站实体!$E551="","",[1]厂站实体!$E551)</f>
        <v/>
      </c>
      <c r="C551" s="9" t="str">
        <f>IF([1]厂站实体!$Q551="","",[1]厂站实体!$Q551)</f>
        <v/>
      </c>
      <c r="D551" s="9" t="str">
        <f>IF([1]厂站实体!$C551="","",[1]厂站实体!$C551)</f>
        <v/>
      </c>
      <c r="E551" s="9" t="str">
        <f>IF([1]厂站实体!$M551="","",[1]厂站实体!$M551)</f>
        <v/>
      </c>
      <c r="F551" s="9" t="str">
        <f>IF([1]厂站实体!$D551="","",[1]厂站实体!$D551)</f>
        <v/>
      </c>
      <c r="G551" s="9" t="str">
        <f>IF([1]厂站实体!$N551="","",[1]厂站实体!$N551)</f>
        <v/>
      </c>
      <c r="H551" s="13" t="str">
        <f t="shared" si="8"/>
        <v/>
      </c>
    </row>
    <row r="552" spans="1:8" x14ac:dyDescent="0.15">
      <c r="A552" s="9" t="str">
        <f>IF([1]厂站实体!$A552="","",[1]厂站实体!$A552)</f>
        <v/>
      </c>
      <c r="B552" s="9" t="str">
        <f>IF([1]厂站实体!$E552="","",[1]厂站实体!$E552)</f>
        <v/>
      </c>
      <c r="C552" s="9" t="str">
        <f>IF([1]厂站实体!$Q552="","",[1]厂站实体!$Q552)</f>
        <v/>
      </c>
      <c r="D552" s="9" t="str">
        <f>IF([1]厂站实体!$C552="","",[1]厂站实体!$C552)</f>
        <v/>
      </c>
      <c r="E552" s="9" t="str">
        <f>IF([1]厂站实体!$M552="","",[1]厂站实体!$M552)</f>
        <v/>
      </c>
      <c r="F552" s="9" t="str">
        <f>IF([1]厂站实体!$D552="","",[1]厂站实体!$D552)</f>
        <v/>
      </c>
      <c r="G552" s="9" t="str">
        <f>IF([1]厂站实体!$N552="","",[1]厂站实体!$N552)</f>
        <v/>
      </c>
      <c r="H552" s="13" t="str">
        <f t="shared" si="8"/>
        <v/>
      </c>
    </row>
    <row r="553" spans="1:8" x14ac:dyDescent="0.15">
      <c r="A553" s="9" t="str">
        <f>IF([1]厂站实体!$A553="","",[1]厂站实体!$A553)</f>
        <v/>
      </c>
      <c r="B553" s="9" t="str">
        <f>IF([1]厂站实体!$E553="","",[1]厂站实体!$E553)</f>
        <v/>
      </c>
      <c r="C553" s="9" t="str">
        <f>IF([1]厂站实体!$Q553="","",[1]厂站实体!$Q553)</f>
        <v/>
      </c>
      <c r="D553" s="9" t="str">
        <f>IF([1]厂站实体!$C553="","",[1]厂站实体!$C553)</f>
        <v/>
      </c>
      <c r="E553" s="9" t="str">
        <f>IF([1]厂站实体!$M553="","",[1]厂站实体!$M553)</f>
        <v/>
      </c>
      <c r="F553" s="9" t="str">
        <f>IF([1]厂站实体!$D553="","",[1]厂站实体!$D553)</f>
        <v/>
      </c>
      <c r="G553" s="9" t="str">
        <f>IF([1]厂站实体!$N553="","",[1]厂站实体!$N553)</f>
        <v/>
      </c>
      <c r="H553" s="13" t="str">
        <f t="shared" si="8"/>
        <v/>
      </c>
    </row>
    <row r="554" spans="1:8" x14ac:dyDescent="0.15">
      <c r="A554" s="9" t="str">
        <f>IF([1]厂站实体!$A554="","",[1]厂站实体!$A554)</f>
        <v/>
      </c>
      <c r="B554" s="9" t="str">
        <f>IF([1]厂站实体!$E554="","",[1]厂站实体!$E554)</f>
        <v/>
      </c>
      <c r="C554" s="9" t="str">
        <f>IF([1]厂站实体!$Q554="","",[1]厂站实体!$Q554)</f>
        <v/>
      </c>
      <c r="D554" s="9" t="str">
        <f>IF([1]厂站实体!$C554="","",[1]厂站实体!$C554)</f>
        <v/>
      </c>
      <c r="E554" s="9" t="str">
        <f>IF([1]厂站实体!$M554="","",[1]厂站实体!$M554)</f>
        <v/>
      </c>
      <c r="F554" s="9" t="str">
        <f>IF([1]厂站实体!$D554="","",[1]厂站实体!$D554)</f>
        <v/>
      </c>
      <c r="G554" s="9" t="str">
        <f>IF([1]厂站实体!$N554="","",[1]厂站实体!$N554)</f>
        <v/>
      </c>
      <c r="H554" s="13" t="str">
        <f t="shared" si="8"/>
        <v/>
      </c>
    </row>
    <row r="555" spans="1:8" x14ac:dyDescent="0.15">
      <c r="A555" s="9" t="str">
        <f>IF([1]厂站实体!$A555="","",[1]厂站实体!$A555)</f>
        <v/>
      </c>
      <c r="B555" s="9" t="str">
        <f>IF([1]厂站实体!$E555="","",[1]厂站实体!$E555)</f>
        <v/>
      </c>
      <c r="C555" s="9" t="str">
        <f>IF([1]厂站实体!$Q555="","",[1]厂站实体!$Q555)</f>
        <v/>
      </c>
      <c r="D555" s="9" t="str">
        <f>IF([1]厂站实体!$C555="","",[1]厂站实体!$C555)</f>
        <v/>
      </c>
      <c r="E555" s="9" t="str">
        <f>IF([1]厂站实体!$M555="","",[1]厂站实体!$M555)</f>
        <v/>
      </c>
      <c r="F555" s="9" t="str">
        <f>IF([1]厂站实体!$D555="","",[1]厂站实体!$D555)</f>
        <v/>
      </c>
      <c r="G555" s="9" t="str">
        <f>IF([1]厂站实体!$N555="","",[1]厂站实体!$N555)</f>
        <v/>
      </c>
      <c r="H555" s="13" t="str">
        <f t="shared" si="8"/>
        <v/>
      </c>
    </row>
    <row r="556" spans="1:8" x14ac:dyDescent="0.15">
      <c r="A556" s="9" t="str">
        <f>IF([1]厂站实体!$A556="","",[1]厂站实体!$A556)</f>
        <v/>
      </c>
      <c r="B556" s="9" t="str">
        <f>IF([1]厂站实体!$E556="","",[1]厂站实体!$E556)</f>
        <v/>
      </c>
      <c r="C556" s="9" t="str">
        <f>IF([1]厂站实体!$Q556="","",[1]厂站实体!$Q556)</f>
        <v/>
      </c>
      <c r="D556" s="9" t="str">
        <f>IF([1]厂站实体!$C556="","",[1]厂站实体!$C556)</f>
        <v/>
      </c>
      <c r="E556" s="9" t="str">
        <f>IF([1]厂站实体!$M556="","",[1]厂站实体!$M556)</f>
        <v/>
      </c>
      <c r="F556" s="9" t="str">
        <f>IF([1]厂站实体!$D556="","",[1]厂站实体!$D556)</f>
        <v/>
      </c>
      <c r="G556" s="9" t="str">
        <f>IF([1]厂站实体!$N556="","",[1]厂站实体!$N556)</f>
        <v/>
      </c>
      <c r="H556" s="13" t="str">
        <f t="shared" si="8"/>
        <v/>
      </c>
    </row>
    <row r="557" spans="1:8" x14ac:dyDescent="0.15">
      <c r="A557" s="9" t="str">
        <f>IF([1]厂站实体!$A557="","",[1]厂站实体!$A557)</f>
        <v/>
      </c>
      <c r="B557" s="9" t="str">
        <f>IF([1]厂站实体!$E557="","",[1]厂站实体!$E557)</f>
        <v/>
      </c>
      <c r="C557" s="9" t="str">
        <f>IF([1]厂站实体!$Q557="","",[1]厂站实体!$Q557)</f>
        <v/>
      </c>
      <c r="D557" s="9" t="str">
        <f>IF([1]厂站实体!$C557="","",[1]厂站实体!$C557)</f>
        <v/>
      </c>
      <c r="E557" s="9" t="str">
        <f>IF([1]厂站实体!$M557="","",[1]厂站实体!$M557)</f>
        <v/>
      </c>
      <c r="F557" s="9" t="str">
        <f>IF([1]厂站实体!$D557="","",[1]厂站实体!$D557)</f>
        <v/>
      </c>
      <c r="G557" s="9" t="str">
        <f>IF([1]厂站实体!$N557="","",[1]厂站实体!$N557)</f>
        <v/>
      </c>
      <c r="H557" s="13" t="str">
        <f t="shared" si="8"/>
        <v/>
      </c>
    </row>
    <row r="558" spans="1:8" x14ac:dyDescent="0.15">
      <c r="A558" s="9" t="str">
        <f>IF([1]厂站实体!$A558="","",[1]厂站实体!$A558)</f>
        <v/>
      </c>
      <c r="B558" s="9" t="str">
        <f>IF([1]厂站实体!$E558="","",[1]厂站实体!$E558)</f>
        <v/>
      </c>
      <c r="C558" s="9" t="str">
        <f>IF([1]厂站实体!$Q558="","",[1]厂站实体!$Q558)</f>
        <v/>
      </c>
      <c r="D558" s="9" t="str">
        <f>IF([1]厂站实体!$C558="","",[1]厂站实体!$C558)</f>
        <v/>
      </c>
      <c r="E558" s="9" t="str">
        <f>IF([1]厂站实体!$M558="","",[1]厂站实体!$M558)</f>
        <v/>
      </c>
      <c r="F558" s="9" t="str">
        <f>IF([1]厂站实体!$D558="","",[1]厂站实体!$D558)</f>
        <v/>
      </c>
      <c r="G558" s="9" t="str">
        <f>IF([1]厂站实体!$N558="","",[1]厂站实体!$N558)</f>
        <v/>
      </c>
      <c r="H558" s="13" t="str">
        <f t="shared" si="8"/>
        <v/>
      </c>
    </row>
    <row r="559" spans="1:8" x14ac:dyDescent="0.15">
      <c r="A559" s="9" t="str">
        <f>IF([1]厂站实体!$A559="","",[1]厂站实体!$A559)</f>
        <v/>
      </c>
      <c r="B559" s="9" t="str">
        <f>IF([1]厂站实体!$E559="","",[1]厂站实体!$E559)</f>
        <v/>
      </c>
      <c r="C559" s="9" t="str">
        <f>IF([1]厂站实体!$Q559="","",[1]厂站实体!$Q559)</f>
        <v/>
      </c>
      <c r="D559" s="9" t="str">
        <f>IF([1]厂站实体!$C559="","",[1]厂站实体!$C559)</f>
        <v/>
      </c>
      <c r="E559" s="9" t="str">
        <f>IF([1]厂站实体!$M559="","",[1]厂站实体!$M559)</f>
        <v/>
      </c>
      <c r="F559" s="9" t="str">
        <f>IF([1]厂站实体!$D559="","",[1]厂站实体!$D559)</f>
        <v/>
      </c>
      <c r="G559" s="9" t="str">
        <f>IF([1]厂站实体!$N559="","",[1]厂站实体!$N559)</f>
        <v/>
      </c>
      <c r="H559" s="13" t="str">
        <f t="shared" si="8"/>
        <v/>
      </c>
    </row>
    <row r="560" spans="1:8" x14ac:dyDescent="0.15">
      <c r="A560" s="9" t="str">
        <f>IF([1]厂站实体!$A560="","",[1]厂站实体!$A560)</f>
        <v/>
      </c>
      <c r="B560" s="9" t="str">
        <f>IF([1]厂站实体!$E560="","",[1]厂站实体!$E560)</f>
        <v/>
      </c>
      <c r="C560" s="9" t="str">
        <f>IF([1]厂站实体!$Q560="","",[1]厂站实体!$Q560)</f>
        <v/>
      </c>
      <c r="D560" s="9" t="str">
        <f>IF([1]厂站实体!$C560="","",[1]厂站实体!$C560)</f>
        <v/>
      </c>
      <c r="E560" s="9" t="str">
        <f>IF([1]厂站实体!$M560="","",[1]厂站实体!$M560)</f>
        <v/>
      </c>
      <c r="F560" s="9" t="str">
        <f>IF([1]厂站实体!$D560="","",[1]厂站实体!$D560)</f>
        <v/>
      </c>
      <c r="G560" s="9" t="str">
        <f>IF([1]厂站实体!$N560="","",[1]厂站实体!$N560)</f>
        <v/>
      </c>
      <c r="H560" s="13" t="str">
        <f t="shared" si="8"/>
        <v/>
      </c>
    </row>
    <row r="561" spans="1:8" x14ac:dyDescent="0.15">
      <c r="A561" s="9" t="str">
        <f>IF([1]厂站实体!$A561="","",[1]厂站实体!$A561)</f>
        <v/>
      </c>
      <c r="B561" s="9" t="str">
        <f>IF([1]厂站实体!$E561="","",[1]厂站实体!$E561)</f>
        <v/>
      </c>
      <c r="C561" s="9" t="str">
        <f>IF([1]厂站实体!$Q561="","",[1]厂站实体!$Q561)</f>
        <v/>
      </c>
      <c r="D561" s="9" t="str">
        <f>IF([1]厂站实体!$C561="","",[1]厂站实体!$C561)</f>
        <v/>
      </c>
      <c r="E561" s="9" t="str">
        <f>IF([1]厂站实体!$M561="","",[1]厂站实体!$M561)</f>
        <v/>
      </c>
      <c r="F561" s="9" t="str">
        <f>IF([1]厂站实体!$D561="","",[1]厂站实体!$D561)</f>
        <v/>
      </c>
      <c r="G561" s="9" t="str">
        <f>IF([1]厂站实体!$N561="","",[1]厂站实体!$N561)</f>
        <v/>
      </c>
      <c r="H561" s="13" t="str">
        <f t="shared" si="8"/>
        <v/>
      </c>
    </row>
    <row r="562" spans="1:8" x14ac:dyDescent="0.15">
      <c r="A562" s="9" t="str">
        <f>IF([1]厂站实体!$A562="","",[1]厂站实体!$A562)</f>
        <v/>
      </c>
      <c r="B562" s="9" t="str">
        <f>IF([1]厂站实体!$E562="","",[1]厂站实体!$E562)</f>
        <v/>
      </c>
      <c r="C562" s="9" t="str">
        <f>IF([1]厂站实体!$Q562="","",[1]厂站实体!$Q562)</f>
        <v/>
      </c>
      <c r="D562" s="9" t="str">
        <f>IF([1]厂站实体!$C562="","",[1]厂站实体!$C562)</f>
        <v/>
      </c>
      <c r="E562" s="9" t="str">
        <f>IF([1]厂站实体!$M562="","",[1]厂站实体!$M562)</f>
        <v/>
      </c>
      <c r="F562" s="9" t="str">
        <f>IF([1]厂站实体!$D562="","",[1]厂站实体!$D562)</f>
        <v/>
      </c>
      <c r="G562" s="9" t="str">
        <f>IF([1]厂站实体!$N562="","",[1]厂站实体!$N562)</f>
        <v/>
      </c>
      <c r="H562" s="13" t="str">
        <f t="shared" si="8"/>
        <v/>
      </c>
    </row>
    <row r="563" spans="1:8" x14ac:dyDescent="0.15">
      <c r="A563" s="9" t="str">
        <f>IF([1]厂站实体!$A563="","",[1]厂站实体!$A563)</f>
        <v/>
      </c>
      <c r="B563" s="9" t="str">
        <f>IF([1]厂站实体!$E563="","",[1]厂站实体!$E563)</f>
        <v/>
      </c>
      <c r="C563" s="9" t="str">
        <f>IF([1]厂站实体!$Q563="","",[1]厂站实体!$Q563)</f>
        <v/>
      </c>
      <c r="D563" s="9" t="str">
        <f>IF([1]厂站实体!$C563="","",[1]厂站实体!$C563)</f>
        <v/>
      </c>
      <c r="E563" s="9" t="str">
        <f>IF([1]厂站实体!$M563="","",[1]厂站实体!$M563)</f>
        <v/>
      </c>
      <c r="F563" s="9" t="str">
        <f>IF([1]厂站实体!$D563="","",[1]厂站实体!$D563)</f>
        <v/>
      </c>
      <c r="G563" s="9" t="str">
        <f>IF([1]厂站实体!$N563="","",[1]厂站实体!$N563)</f>
        <v/>
      </c>
      <c r="H563" s="13" t="str">
        <f t="shared" si="8"/>
        <v/>
      </c>
    </row>
    <row r="564" spans="1:8" x14ac:dyDescent="0.15">
      <c r="A564" s="9" t="str">
        <f>IF([1]厂站实体!$A564="","",[1]厂站实体!$A564)</f>
        <v/>
      </c>
      <c r="B564" s="9" t="str">
        <f>IF([1]厂站实体!$E564="","",[1]厂站实体!$E564)</f>
        <v/>
      </c>
      <c r="C564" s="9" t="str">
        <f>IF([1]厂站实体!$Q564="","",[1]厂站实体!$Q564)</f>
        <v/>
      </c>
      <c r="D564" s="9" t="str">
        <f>IF([1]厂站实体!$C564="","",[1]厂站实体!$C564)</f>
        <v/>
      </c>
      <c r="E564" s="9" t="str">
        <f>IF([1]厂站实体!$M564="","",[1]厂站实体!$M564)</f>
        <v/>
      </c>
      <c r="F564" s="9" t="str">
        <f>IF([1]厂站实体!$D564="","",[1]厂站实体!$D564)</f>
        <v/>
      </c>
      <c r="G564" s="9" t="str">
        <f>IF([1]厂站实体!$N564="","",[1]厂站实体!$N564)</f>
        <v/>
      </c>
      <c r="H564" s="13" t="str">
        <f t="shared" si="8"/>
        <v/>
      </c>
    </row>
    <row r="565" spans="1:8" x14ac:dyDescent="0.15">
      <c r="A565" s="9" t="str">
        <f>IF([1]厂站实体!$A565="","",[1]厂站实体!$A565)</f>
        <v/>
      </c>
      <c r="B565" s="9" t="str">
        <f>IF([1]厂站实体!$E565="","",[1]厂站实体!$E565)</f>
        <v/>
      </c>
      <c r="C565" s="9" t="str">
        <f>IF([1]厂站实体!$Q565="","",[1]厂站实体!$Q565)</f>
        <v/>
      </c>
      <c r="D565" s="9" t="str">
        <f>IF([1]厂站实体!$C565="","",[1]厂站实体!$C565)</f>
        <v/>
      </c>
      <c r="E565" s="9" t="str">
        <f>IF([1]厂站实体!$M565="","",[1]厂站实体!$M565)</f>
        <v/>
      </c>
      <c r="F565" s="9" t="str">
        <f>IF([1]厂站实体!$D565="","",[1]厂站实体!$D565)</f>
        <v/>
      </c>
      <c r="G565" s="9" t="str">
        <f>IF([1]厂站实体!$N565="","",[1]厂站实体!$N565)</f>
        <v/>
      </c>
      <c r="H565" s="13" t="str">
        <f t="shared" si="8"/>
        <v/>
      </c>
    </row>
    <row r="566" spans="1:8" x14ac:dyDescent="0.15">
      <c r="A566" s="9" t="str">
        <f>IF([1]厂站实体!$A566="","",[1]厂站实体!$A566)</f>
        <v/>
      </c>
      <c r="B566" s="9" t="str">
        <f>IF([1]厂站实体!$E566="","",[1]厂站实体!$E566)</f>
        <v/>
      </c>
      <c r="C566" s="9" t="str">
        <f>IF([1]厂站实体!$Q566="","",[1]厂站实体!$Q566)</f>
        <v/>
      </c>
      <c r="D566" s="9" t="str">
        <f>IF([1]厂站实体!$C566="","",[1]厂站实体!$C566)</f>
        <v/>
      </c>
      <c r="E566" s="9" t="str">
        <f>IF([1]厂站实体!$M566="","",[1]厂站实体!$M566)</f>
        <v/>
      </c>
      <c r="F566" s="9" t="str">
        <f>IF([1]厂站实体!$D566="","",[1]厂站实体!$D566)</f>
        <v/>
      </c>
      <c r="G566" s="9" t="str">
        <f>IF([1]厂站实体!$N566="","",[1]厂站实体!$N566)</f>
        <v/>
      </c>
      <c r="H566" s="13" t="str">
        <f t="shared" si="8"/>
        <v/>
      </c>
    </row>
    <row r="567" spans="1:8" x14ac:dyDescent="0.15">
      <c r="A567" s="9" t="str">
        <f>IF([1]厂站实体!$A567="","",[1]厂站实体!$A567)</f>
        <v/>
      </c>
      <c r="B567" s="9" t="str">
        <f>IF([1]厂站实体!$E567="","",[1]厂站实体!$E567)</f>
        <v/>
      </c>
      <c r="C567" s="9" t="str">
        <f>IF([1]厂站实体!$Q567="","",[1]厂站实体!$Q567)</f>
        <v/>
      </c>
      <c r="D567" s="9" t="str">
        <f>IF([1]厂站实体!$C567="","",[1]厂站实体!$C567)</f>
        <v/>
      </c>
      <c r="E567" s="9" t="str">
        <f>IF([1]厂站实体!$M567="","",[1]厂站实体!$M567)</f>
        <v/>
      </c>
      <c r="F567" s="9" t="str">
        <f>IF([1]厂站实体!$D567="","",[1]厂站实体!$D567)</f>
        <v/>
      </c>
      <c r="G567" s="9" t="str">
        <f>IF([1]厂站实体!$N567="","",[1]厂站实体!$N567)</f>
        <v/>
      </c>
      <c r="H567" s="13" t="str">
        <f t="shared" si="8"/>
        <v/>
      </c>
    </row>
    <row r="568" spans="1:8" x14ac:dyDescent="0.15">
      <c r="A568" s="9" t="str">
        <f>IF([1]厂站实体!$A568="","",[1]厂站实体!$A568)</f>
        <v/>
      </c>
      <c r="B568" s="9" t="str">
        <f>IF([1]厂站实体!$E568="","",[1]厂站实体!$E568)</f>
        <v/>
      </c>
      <c r="C568" s="9" t="str">
        <f>IF([1]厂站实体!$Q568="","",[1]厂站实体!$Q568)</f>
        <v/>
      </c>
      <c r="D568" s="9" t="str">
        <f>IF([1]厂站实体!$C568="","",[1]厂站实体!$C568)</f>
        <v/>
      </c>
      <c r="E568" s="9" t="str">
        <f>IF([1]厂站实体!$M568="","",[1]厂站实体!$M568)</f>
        <v/>
      </c>
      <c r="F568" s="9" t="str">
        <f>IF([1]厂站实体!$D568="","",[1]厂站实体!$D568)</f>
        <v/>
      </c>
      <c r="G568" s="9" t="str">
        <f>IF([1]厂站实体!$N568="","",[1]厂站实体!$N568)</f>
        <v/>
      </c>
      <c r="H568" s="13" t="str">
        <f t="shared" si="8"/>
        <v/>
      </c>
    </row>
    <row r="569" spans="1:8" x14ac:dyDescent="0.15">
      <c r="A569" s="9" t="str">
        <f>IF([1]厂站实体!$A569="","",[1]厂站实体!$A569)</f>
        <v/>
      </c>
      <c r="B569" s="9" t="str">
        <f>IF([1]厂站实体!$E569="","",[1]厂站实体!$E569)</f>
        <v/>
      </c>
      <c r="C569" s="9" t="str">
        <f>IF([1]厂站实体!$Q569="","",[1]厂站实体!$Q569)</f>
        <v/>
      </c>
      <c r="D569" s="9" t="str">
        <f>IF([1]厂站实体!$C569="","",[1]厂站实体!$C569)</f>
        <v/>
      </c>
      <c r="E569" s="9" t="str">
        <f>IF([1]厂站实体!$M569="","",[1]厂站实体!$M569)</f>
        <v/>
      </c>
      <c r="F569" s="9" t="str">
        <f>IF([1]厂站实体!$D569="","",[1]厂站实体!$D569)</f>
        <v/>
      </c>
      <c r="G569" s="9" t="str">
        <f>IF([1]厂站实体!$N569="","",[1]厂站实体!$N569)</f>
        <v/>
      </c>
      <c r="H569" s="13" t="str">
        <f t="shared" si="8"/>
        <v/>
      </c>
    </row>
    <row r="570" spans="1:8" x14ac:dyDescent="0.15">
      <c r="A570" s="9" t="str">
        <f>IF([1]厂站实体!$A570="","",[1]厂站实体!$A570)</f>
        <v/>
      </c>
      <c r="B570" s="9" t="str">
        <f>IF([1]厂站实体!$E570="","",[1]厂站实体!$E570)</f>
        <v/>
      </c>
      <c r="C570" s="9" t="str">
        <f>IF([1]厂站实体!$Q570="","",[1]厂站实体!$Q570)</f>
        <v/>
      </c>
      <c r="D570" s="9" t="str">
        <f>IF([1]厂站实体!$C570="","",[1]厂站实体!$C570)</f>
        <v/>
      </c>
      <c r="E570" s="9" t="str">
        <f>IF([1]厂站实体!$M570="","",[1]厂站实体!$M570)</f>
        <v/>
      </c>
      <c r="F570" s="9" t="str">
        <f>IF([1]厂站实体!$D570="","",[1]厂站实体!$D570)</f>
        <v/>
      </c>
      <c r="G570" s="9" t="str">
        <f>IF([1]厂站实体!$N570="","",[1]厂站实体!$N570)</f>
        <v/>
      </c>
      <c r="H570" s="13" t="str">
        <f t="shared" si="8"/>
        <v/>
      </c>
    </row>
    <row r="571" spans="1:8" x14ac:dyDescent="0.15">
      <c r="A571" s="9" t="str">
        <f>IF([1]厂站实体!$A571="","",[1]厂站实体!$A571)</f>
        <v/>
      </c>
      <c r="B571" s="9" t="str">
        <f>IF([1]厂站实体!$E571="","",[1]厂站实体!$E571)</f>
        <v/>
      </c>
      <c r="C571" s="9" t="str">
        <f>IF([1]厂站实体!$Q571="","",[1]厂站实体!$Q571)</f>
        <v/>
      </c>
      <c r="D571" s="9" t="str">
        <f>IF([1]厂站实体!$C571="","",[1]厂站实体!$C571)</f>
        <v/>
      </c>
      <c r="E571" s="9" t="str">
        <f>IF([1]厂站实体!$M571="","",[1]厂站实体!$M571)</f>
        <v/>
      </c>
      <c r="F571" s="9" t="str">
        <f>IF([1]厂站实体!$D571="","",[1]厂站实体!$D571)</f>
        <v/>
      </c>
      <c r="G571" s="9" t="str">
        <f>IF([1]厂站实体!$N571="","",[1]厂站实体!$N571)</f>
        <v/>
      </c>
      <c r="H571" s="13" t="str">
        <f t="shared" si="8"/>
        <v/>
      </c>
    </row>
    <row r="572" spans="1:8" x14ac:dyDescent="0.15">
      <c r="A572" s="9" t="str">
        <f>IF([1]厂站实体!$A572="","",[1]厂站实体!$A572)</f>
        <v/>
      </c>
      <c r="B572" s="9" t="str">
        <f>IF([1]厂站实体!$E572="","",[1]厂站实体!$E572)</f>
        <v/>
      </c>
      <c r="C572" s="9" t="str">
        <f>IF([1]厂站实体!$Q572="","",[1]厂站实体!$Q572)</f>
        <v/>
      </c>
      <c r="D572" s="9" t="str">
        <f>IF([1]厂站实体!$C572="","",[1]厂站实体!$C572)</f>
        <v/>
      </c>
      <c r="E572" s="9" t="str">
        <f>IF([1]厂站实体!$M572="","",[1]厂站实体!$M572)</f>
        <v/>
      </c>
      <c r="F572" s="9" t="str">
        <f>IF([1]厂站实体!$D572="","",[1]厂站实体!$D572)</f>
        <v/>
      </c>
      <c r="G572" s="9" t="str">
        <f>IF([1]厂站实体!$N572="","",[1]厂站实体!$N572)</f>
        <v/>
      </c>
      <c r="H572" s="13" t="str">
        <f t="shared" si="8"/>
        <v/>
      </c>
    </row>
    <row r="573" spans="1:8" x14ac:dyDescent="0.15">
      <c r="A573" s="9" t="str">
        <f>IF([1]厂站实体!$A573="","",[1]厂站实体!$A573)</f>
        <v/>
      </c>
      <c r="B573" s="9" t="str">
        <f>IF([1]厂站实体!$E573="","",[1]厂站实体!$E573)</f>
        <v/>
      </c>
      <c r="C573" s="9" t="str">
        <f>IF([1]厂站实体!$Q573="","",[1]厂站实体!$Q573)</f>
        <v/>
      </c>
      <c r="D573" s="9" t="str">
        <f>IF([1]厂站实体!$C573="","",[1]厂站实体!$C573)</f>
        <v/>
      </c>
      <c r="E573" s="9" t="str">
        <f>IF([1]厂站实体!$M573="","",[1]厂站实体!$M573)</f>
        <v/>
      </c>
      <c r="F573" s="9" t="str">
        <f>IF([1]厂站实体!$D573="","",[1]厂站实体!$D573)</f>
        <v/>
      </c>
      <c r="G573" s="9" t="str">
        <f>IF([1]厂站实体!$N573="","",[1]厂站实体!$N573)</f>
        <v/>
      </c>
      <c r="H573" s="13" t="str">
        <f t="shared" si="8"/>
        <v/>
      </c>
    </row>
    <row r="574" spans="1:8" x14ac:dyDescent="0.15">
      <c r="A574" s="9" t="str">
        <f>IF([1]厂站实体!$A574="","",[1]厂站实体!$A574)</f>
        <v/>
      </c>
      <c r="B574" s="9" t="str">
        <f>IF([1]厂站实体!$E574="","",[1]厂站实体!$E574)</f>
        <v/>
      </c>
      <c r="C574" s="9" t="str">
        <f>IF([1]厂站实体!$Q574="","",[1]厂站实体!$Q574)</f>
        <v/>
      </c>
      <c r="D574" s="9" t="str">
        <f>IF([1]厂站实体!$C574="","",[1]厂站实体!$C574)</f>
        <v/>
      </c>
      <c r="E574" s="9" t="str">
        <f>IF([1]厂站实体!$M574="","",[1]厂站实体!$M574)</f>
        <v/>
      </c>
      <c r="F574" s="9" t="str">
        <f>IF([1]厂站实体!$D574="","",[1]厂站实体!$D574)</f>
        <v/>
      </c>
      <c r="G574" s="9" t="str">
        <f>IF([1]厂站实体!$N574="","",[1]厂站实体!$N574)</f>
        <v/>
      </c>
      <c r="H574" s="13" t="str">
        <f t="shared" si="8"/>
        <v/>
      </c>
    </row>
    <row r="575" spans="1:8" x14ac:dyDescent="0.15">
      <c r="A575" s="9" t="str">
        <f>IF([1]厂站实体!$A575="","",[1]厂站实体!$A575)</f>
        <v/>
      </c>
      <c r="B575" s="9" t="str">
        <f>IF([1]厂站实体!$E575="","",[1]厂站实体!$E575)</f>
        <v/>
      </c>
      <c r="C575" s="9" t="str">
        <f>IF([1]厂站实体!$Q575="","",[1]厂站实体!$Q575)</f>
        <v/>
      </c>
      <c r="D575" s="9" t="str">
        <f>IF([1]厂站实体!$C575="","",[1]厂站实体!$C575)</f>
        <v/>
      </c>
      <c r="E575" s="9" t="str">
        <f>IF([1]厂站实体!$M575="","",[1]厂站实体!$M575)</f>
        <v/>
      </c>
      <c r="F575" s="9" t="str">
        <f>IF([1]厂站实体!$D575="","",[1]厂站实体!$D575)</f>
        <v/>
      </c>
      <c r="G575" s="9" t="str">
        <f>IF([1]厂站实体!$N575="","",[1]厂站实体!$N575)</f>
        <v/>
      </c>
      <c r="H575" s="13" t="str">
        <f t="shared" si="8"/>
        <v/>
      </c>
    </row>
    <row r="576" spans="1:8" x14ac:dyDescent="0.15">
      <c r="A576" s="9" t="str">
        <f>IF([1]厂站实体!$A576="","",[1]厂站实体!$A576)</f>
        <v/>
      </c>
      <c r="B576" s="9" t="str">
        <f>IF([1]厂站实体!$E576="","",[1]厂站实体!$E576)</f>
        <v/>
      </c>
      <c r="C576" s="9" t="str">
        <f>IF([1]厂站实体!$Q576="","",[1]厂站实体!$Q576)</f>
        <v/>
      </c>
      <c r="D576" s="9" t="str">
        <f>IF([1]厂站实体!$C576="","",[1]厂站实体!$C576)</f>
        <v/>
      </c>
      <c r="E576" s="9" t="str">
        <f>IF([1]厂站实体!$M576="","",[1]厂站实体!$M576)</f>
        <v/>
      </c>
      <c r="F576" s="9" t="str">
        <f>IF([1]厂站实体!$D576="","",[1]厂站实体!$D576)</f>
        <v/>
      </c>
      <c r="G576" s="9" t="str">
        <f>IF([1]厂站实体!$N576="","",[1]厂站实体!$N576)</f>
        <v/>
      </c>
      <c r="H576" s="13" t="str">
        <f t="shared" si="8"/>
        <v/>
      </c>
    </row>
    <row r="577" spans="1:8" x14ac:dyDescent="0.15">
      <c r="A577" s="9" t="str">
        <f>IF([1]厂站实体!$A577="","",[1]厂站实体!$A577)</f>
        <v/>
      </c>
      <c r="B577" s="9" t="str">
        <f>IF([1]厂站实体!$E577="","",[1]厂站实体!$E577)</f>
        <v/>
      </c>
      <c r="C577" s="9" t="str">
        <f>IF([1]厂站实体!$Q577="","",[1]厂站实体!$Q577)</f>
        <v/>
      </c>
      <c r="D577" s="9" t="str">
        <f>IF([1]厂站实体!$C577="","",[1]厂站实体!$C577)</f>
        <v/>
      </c>
      <c r="E577" s="9" t="str">
        <f>IF([1]厂站实体!$M577="","",[1]厂站实体!$M577)</f>
        <v/>
      </c>
      <c r="F577" s="9" t="str">
        <f>IF([1]厂站实体!$D577="","",[1]厂站实体!$D577)</f>
        <v/>
      </c>
      <c r="G577" s="9" t="str">
        <f>IF([1]厂站实体!$N577="","",[1]厂站实体!$N577)</f>
        <v/>
      </c>
      <c r="H577" s="13" t="str">
        <f t="shared" si="8"/>
        <v/>
      </c>
    </row>
    <row r="578" spans="1:8" x14ac:dyDescent="0.15">
      <c r="A578" s="9" t="str">
        <f>IF([1]厂站实体!$A578="","",[1]厂站实体!$A578)</f>
        <v/>
      </c>
      <c r="B578" s="9" t="str">
        <f>IF([1]厂站实体!$E578="","",[1]厂站实体!$E578)</f>
        <v/>
      </c>
      <c r="C578" s="9" t="str">
        <f>IF([1]厂站实体!$Q578="","",[1]厂站实体!$Q578)</f>
        <v/>
      </c>
      <c r="D578" s="9" t="str">
        <f>IF([1]厂站实体!$C578="","",[1]厂站实体!$C578)</f>
        <v/>
      </c>
      <c r="E578" s="9" t="str">
        <f>IF([1]厂站实体!$M578="","",[1]厂站实体!$M578)</f>
        <v/>
      </c>
      <c r="F578" s="9" t="str">
        <f>IF([1]厂站实体!$D578="","",[1]厂站实体!$D578)</f>
        <v/>
      </c>
      <c r="G578" s="9" t="str">
        <f>IF([1]厂站实体!$N578="","",[1]厂站实体!$N578)</f>
        <v/>
      </c>
      <c r="H578" s="13" t="str">
        <f t="shared" si="8"/>
        <v/>
      </c>
    </row>
    <row r="579" spans="1:8" x14ac:dyDescent="0.15">
      <c r="A579" s="9" t="str">
        <f>IF([1]厂站实体!$A579="","",[1]厂站实体!$A579)</f>
        <v/>
      </c>
      <c r="B579" s="9" t="str">
        <f>IF([1]厂站实体!$E579="","",[1]厂站实体!$E579)</f>
        <v/>
      </c>
      <c r="C579" s="9" t="str">
        <f>IF([1]厂站实体!$Q579="","",[1]厂站实体!$Q579)</f>
        <v/>
      </c>
      <c r="D579" s="9" t="str">
        <f>IF([1]厂站实体!$C579="","",[1]厂站实体!$C579)</f>
        <v/>
      </c>
      <c r="E579" s="9" t="str">
        <f>IF([1]厂站实体!$M579="","",[1]厂站实体!$M579)</f>
        <v/>
      </c>
      <c r="F579" s="9" t="str">
        <f>IF([1]厂站实体!$D579="","",[1]厂站实体!$D579)</f>
        <v/>
      </c>
      <c r="G579" s="9" t="str">
        <f>IF([1]厂站实体!$N579="","",[1]厂站实体!$N579)</f>
        <v/>
      </c>
      <c r="H579" s="13" t="str">
        <f t="shared" ref="H579:H642" si="9">IF(OR(D579="",D579=0),"",C579/D579)</f>
        <v/>
      </c>
    </row>
    <row r="580" spans="1:8" x14ac:dyDescent="0.15">
      <c r="A580" s="9" t="str">
        <f>IF([1]厂站实体!$A580="","",[1]厂站实体!$A580)</f>
        <v/>
      </c>
      <c r="B580" s="9" t="str">
        <f>IF([1]厂站实体!$E580="","",[1]厂站实体!$E580)</f>
        <v/>
      </c>
      <c r="C580" s="9" t="str">
        <f>IF([1]厂站实体!$Q580="","",[1]厂站实体!$Q580)</f>
        <v/>
      </c>
      <c r="D580" s="9" t="str">
        <f>IF([1]厂站实体!$C580="","",[1]厂站实体!$C580)</f>
        <v/>
      </c>
      <c r="E580" s="9" t="str">
        <f>IF([1]厂站实体!$M580="","",[1]厂站实体!$M580)</f>
        <v/>
      </c>
      <c r="F580" s="9" t="str">
        <f>IF([1]厂站实体!$D580="","",[1]厂站实体!$D580)</f>
        <v/>
      </c>
      <c r="G580" s="9" t="str">
        <f>IF([1]厂站实体!$N580="","",[1]厂站实体!$N580)</f>
        <v/>
      </c>
      <c r="H580" s="13" t="str">
        <f t="shared" si="9"/>
        <v/>
      </c>
    </row>
    <row r="581" spans="1:8" x14ac:dyDescent="0.15">
      <c r="A581" s="9" t="str">
        <f>IF([1]厂站实体!$A581="","",[1]厂站实体!$A581)</f>
        <v/>
      </c>
      <c r="B581" s="9" t="str">
        <f>IF([1]厂站实体!$E581="","",[1]厂站实体!$E581)</f>
        <v/>
      </c>
      <c r="C581" s="9" t="str">
        <f>IF([1]厂站实体!$Q581="","",[1]厂站实体!$Q581)</f>
        <v/>
      </c>
      <c r="D581" s="9" t="str">
        <f>IF([1]厂站实体!$C581="","",[1]厂站实体!$C581)</f>
        <v/>
      </c>
      <c r="E581" s="9" t="str">
        <f>IF([1]厂站实体!$M581="","",[1]厂站实体!$M581)</f>
        <v/>
      </c>
      <c r="F581" s="9" t="str">
        <f>IF([1]厂站实体!$D581="","",[1]厂站实体!$D581)</f>
        <v/>
      </c>
      <c r="G581" s="9" t="str">
        <f>IF([1]厂站实体!$N581="","",[1]厂站实体!$N581)</f>
        <v/>
      </c>
      <c r="H581" s="13" t="str">
        <f t="shared" si="9"/>
        <v/>
      </c>
    </row>
    <row r="582" spans="1:8" x14ac:dyDescent="0.15">
      <c r="A582" s="9" t="str">
        <f>IF([1]厂站实体!$A582="","",[1]厂站实体!$A582)</f>
        <v/>
      </c>
      <c r="B582" s="9" t="str">
        <f>IF([1]厂站实体!$E582="","",[1]厂站实体!$E582)</f>
        <v/>
      </c>
      <c r="C582" s="9" t="str">
        <f>IF([1]厂站实体!$Q582="","",[1]厂站实体!$Q582)</f>
        <v/>
      </c>
      <c r="D582" s="9" t="str">
        <f>IF([1]厂站实体!$C582="","",[1]厂站实体!$C582)</f>
        <v/>
      </c>
      <c r="E582" s="9" t="str">
        <f>IF([1]厂站实体!$M582="","",[1]厂站实体!$M582)</f>
        <v/>
      </c>
      <c r="F582" s="9" t="str">
        <f>IF([1]厂站实体!$D582="","",[1]厂站实体!$D582)</f>
        <v/>
      </c>
      <c r="G582" s="9" t="str">
        <f>IF([1]厂站实体!$N582="","",[1]厂站实体!$N582)</f>
        <v/>
      </c>
      <c r="H582" s="13" t="str">
        <f t="shared" si="9"/>
        <v/>
      </c>
    </row>
    <row r="583" spans="1:8" x14ac:dyDescent="0.15">
      <c r="A583" s="9" t="str">
        <f>IF([1]厂站实体!$A583="","",[1]厂站实体!$A583)</f>
        <v/>
      </c>
      <c r="B583" s="9" t="str">
        <f>IF([1]厂站实体!$E583="","",[1]厂站实体!$E583)</f>
        <v/>
      </c>
      <c r="C583" s="9" t="str">
        <f>IF([1]厂站实体!$Q583="","",[1]厂站实体!$Q583)</f>
        <v/>
      </c>
      <c r="D583" s="9" t="str">
        <f>IF([1]厂站实体!$C583="","",[1]厂站实体!$C583)</f>
        <v/>
      </c>
      <c r="E583" s="9" t="str">
        <f>IF([1]厂站实体!$M583="","",[1]厂站实体!$M583)</f>
        <v/>
      </c>
      <c r="F583" s="9" t="str">
        <f>IF([1]厂站实体!$D583="","",[1]厂站实体!$D583)</f>
        <v/>
      </c>
      <c r="G583" s="9" t="str">
        <f>IF([1]厂站实体!$N583="","",[1]厂站实体!$N583)</f>
        <v/>
      </c>
      <c r="H583" s="13" t="str">
        <f t="shared" si="9"/>
        <v/>
      </c>
    </row>
    <row r="584" spans="1:8" x14ac:dyDescent="0.15">
      <c r="A584" s="9" t="str">
        <f>IF([1]厂站实体!$A584="","",[1]厂站实体!$A584)</f>
        <v/>
      </c>
      <c r="B584" s="9" t="str">
        <f>IF([1]厂站实体!$E584="","",[1]厂站实体!$E584)</f>
        <v/>
      </c>
      <c r="C584" s="9" t="str">
        <f>IF([1]厂站实体!$Q584="","",[1]厂站实体!$Q584)</f>
        <v/>
      </c>
      <c r="D584" s="9" t="str">
        <f>IF([1]厂站实体!$C584="","",[1]厂站实体!$C584)</f>
        <v/>
      </c>
      <c r="E584" s="9" t="str">
        <f>IF([1]厂站实体!$M584="","",[1]厂站实体!$M584)</f>
        <v/>
      </c>
      <c r="F584" s="9" t="str">
        <f>IF([1]厂站实体!$D584="","",[1]厂站实体!$D584)</f>
        <v/>
      </c>
      <c r="G584" s="9" t="str">
        <f>IF([1]厂站实体!$N584="","",[1]厂站实体!$N584)</f>
        <v/>
      </c>
      <c r="H584" s="13" t="str">
        <f t="shared" si="9"/>
        <v/>
      </c>
    </row>
    <row r="585" spans="1:8" x14ac:dyDescent="0.15">
      <c r="A585" s="9" t="str">
        <f>IF([1]厂站实体!$A585="","",[1]厂站实体!$A585)</f>
        <v/>
      </c>
      <c r="B585" s="9" t="str">
        <f>IF([1]厂站实体!$E585="","",[1]厂站实体!$E585)</f>
        <v/>
      </c>
      <c r="C585" s="9" t="str">
        <f>IF([1]厂站实体!$Q585="","",[1]厂站实体!$Q585)</f>
        <v/>
      </c>
      <c r="D585" s="9" t="str">
        <f>IF([1]厂站实体!$C585="","",[1]厂站实体!$C585)</f>
        <v/>
      </c>
      <c r="E585" s="9" t="str">
        <f>IF([1]厂站实体!$M585="","",[1]厂站实体!$M585)</f>
        <v/>
      </c>
      <c r="F585" s="9" t="str">
        <f>IF([1]厂站实体!$D585="","",[1]厂站实体!$D585)</f>
        <v/>
      </c>
      <c r="G585" s="9" t="str">
        <f>IF([1]厂站实体!$N585="","",[1]厂站实体!$N585)</f>
        <v/>
      </c>
      <c r="H585" s="13" t="str">
        <f t="shared" si="9"/>
        <v/>
      </c>
    </row>
    <row r="586" spans="1:8" x14ac:dyDescent="0.15">
      <c r="A586" s="9" t="str">
        <f>IF([1]厂站实体!$A586="","",[1]厂站实体!$A586)</f>
        <v/>
      </c>
      <c r="B586" s="9" t="str">
        <f>IF([1]厂站实体!$E586="","",[1]厂站实体!$E586)</f>
        <v/>
      </c>
      <c r="C586" s="9" t="str">
        <f>IF([1]厂站实体!$Q586="","",[1]厂站实体!$Q586)</f>
        <v/>
      </c>
      <c r="D586" s="9" t="str">
        <f>IF([1]厂站实体!$C586="","",[1]厂站实体!$C586)</f>
        <v/>
      </c>
      <c r="E586" s="9" t="str">
        <f>IF([1]厂站实体!$M586="","",[1]厂站实体!$M586)</f>
        <v/>
      </c>
      <c r="F586" s="9" t="str">
        <f>IF([1]厂站实体!$D586="","",[1]厂站实体!$D586)</f>
        <v/>
      </c>
      <c r="G586" s="9" t="str">
        <f>IF([1]厂站实体!$N586="","",[1]厂站实体!$N586)</f>
        <v/>
      </c>
      <c r="H586" s="13" t="str">
        <f t="shared" si="9"/>
        <v/>
      </c>
    </row>
    <row r="587" spans="1:8" x14ac:dyDescent="0.15">
      <c r="A587" s="9" t="str">
        <f>IF([1]厂站实体!$A587="","",[1]厂站实体!$A587)</f>
        <v/>
      </c>
      <c r="B587" s="9" t="str">
        <f>IF([1]厂站实体!$E587="","",[1]厂站实体!$E587)</f>
        <v/>
      </c>
      <c r="C587" s="9" t="str">
        <f>IF([1]厂站实体!$Q587="","",[1]厂站实体!$Q587)</f>
        <v/>
      </c>
      <c r="D587" s="9" t="str">
        <f>IF([1]厂站实体!$C587="","",[1]厂站实体!$C587)</f>
        <v/>
      </c>
      <c r="E587" s="9" t="str">
        <f>IF([1]厂站实体!$M587="","",[1]厂站实体!$M587)</f>
        <v/>
      </c>
      <c r="F587" s="9" t="str">
        <f>IF([1]厂站实体!$D587="","",[1]厂站实体!$D587)</f>
        <v/>
      </c>
      <c r="G587" s="9" t="str">
        <f>IF([1]厂站实体!$N587="","",[1]厂站实体!$N587)</f>
        <v/>
      </c>
      <c r="H587" s="13" t="str">
        <f t="shared" si="9"/>
        <v/>
      </c>
    </row>
    <row r="588" spans="1:8" x14ac:dyDescent="0.15">
      <c r="A588" s="9" t="str">
        <f>IF([1]厂站实体!$A588="","",[1]厂站实体!$A588)</f>
        <v/>
      </c>
      <c r="B588" s="9" t="str">
        <f>IF([1]厂站实体!$E588="","",[1]厂站实体!$E588)</f>
        <v/>
      </c>
      <c r="C588" s="9" t="str">
        <f>IF([1]厂站实体!$Q588="","",[1]厂站实体!$Q588)</f>
        <v/>
      </c>
      <c r="D588" s="9" t="str">
        <f>IF([1]厂站实体!$C588="","",[1]厂站实体!$C588)</f>
        <v/>
      </c>
      <c r="E588" s="9" t="str">
        <f>IF([1]厂站实体!$M588="","",[1]厂站实体!$M588)</f>
        <v/>
      </c>
      <c r="F588" s="9" t="str">
        <f>IF([1]厂站实体!$D588="","",[1]厂站实体!$D588)</f>
        <v/>
      </c>
      <c r="G588" s="9" t="str">
        <f>IF([1]厂站实体!$N588="","",[1]厂站实体!$N588)</f>
        <v/>
      </c>
      <c r="H588" s="13" t="str">
        <f t="shared" si="9"/>
        <v/>
      </c>
    </row>
    <row r="589" spans="1:8" x14ac:dyDescent="0.15">
      <c r="A589" s="9" t="str">
        <f>IF([1]厂站实体!$A589="","",[1]厂站实体!$A589)</f>
        <v/>
      </c>
      <c r="B589" s="9" t="str">
        <f>IF([1]厂站实体!$E589="","",[1]厂站实体!$E589)</f>
        <v/>
      </c>
      <c r="C589" s="9" t="str">
        <f>IF([1]厂站实体!$Q589="","",[1]厂站实体!$Q589)</f>
        <v/>
      </c>
      <c r="D589" s="9" t="str">
        <f>IF([1]厂站实体!$C589="","",[1]厂站实体!$C589)</f>
        <v/>
      </c>
      <c r="E589" s="9" t="str">
        <f>IF([1]厂站实体!$M589="","",[1]厂站实体!$M589)</f>
        <v/>
      </c>
      <c r="F589" s="9" t="str">
        <f>IF([1]厂站实体!$D589="","",[1]厂站实体!$D589)</f>
        <v/>
      </c>
      <c r="G589" s="9" t="str">
        <f>IF([1]厂站实体!$N589="","",[1]厂站实体!$N589)</f>
        <v/>
      </c>
      <c r="H589" s="13" t="str">
        <f t="shared" si="9"/>
        <v/>
      </c>
    </row>
    <row r="590" spans="1:8" x14ac:dyDescent="0.15">
      <c r="A590" s="9" t="str">
        <f>IF([1]厂站实体!$A590="","",[1]厂站实体!$A590)</f>
        <v/>
      </c>
      <c r="B590" s="9" t="str">
        <f>IF([1]厂站实体!$E590="","",[1]厂站实体!$E590)</f>
        <v/>
      </c>
      <c r="C590" s="9" t="str">
        <f>IF([1]厂站实体!$Q590="","",[1]厂站实体!$Q590)</f>
        <v/>
      </c>
      <c r="D590" s="9" t="str">
        <f>IF([1]厂站实体!$C590="","",[1]厂站实体!$C590)</f>
        <v/>
      </c>
      <c r="E590" s="9" t="str">
        <f>IF([1]厂站实体!$M590="","",[1]厂站实体!$M590)</f>
        <v/>
      </c>
      <c r="F590" s="9" t="str">
        <f>IF([1]厂站实体!$D590="","",[1]厂站实体!$D590)</f>
        <v/>
      </c>
      <c r="G590" s="9" t="str">
        <f>IF([1]厂站实体!$N590="","",[1]厂站实体!$N590)</f>
        <v/>
      </c>
      <c r="H590" s="13" t="str">
        <f t="shared" si="9"/>
        <v/>
      </c>
    </row>
    <row r="591" spans="1:8" x14ac:dyDescent="0.15">
      <c r="A591" s="9" t="str">
        <f>IF([1]厂站实体!$A591="","",[1]厂站实体!$A591)</f>
        <v/>
      </c>
      <c r="B591" s="9" t="str">
        <f>IF([1]厂站实体!$E591="","",[1]厂站实体!$E591)</f>
        <v/>
      </c>
      <c r="C591" s="9" t="str">
        <f>IF([1]厂站实体!$Q591="","",[1]厂站实体!$Q591)</f>
        <v/>
      </c>
      <c r="D591" s="9" t="str">
        <f>IF([1]厂站实体!$C591="","",[1]厂站实体!$C591)</f>
        <v/>
      </c>
      <c r="E591" s="9" t="str">
        <f>IF([1]厂站实体!$M591="","",[1]厂站实体!$M591)</f>
        <v/>
      </c>
      <c r="F591" s="9" t="str">
        <f>IF([1]厂站实体!$D591="","",[1]厂站实体!$D591)</f>
        <v/>
      </c>
      <c r="G591" s="9" t="str">
        <f>IF([1]厂站实体!$N591="","",[1]厂站实体!$N591)</f>
        <v/>
      </c>
      <c r="H591" s="13" t="str">
        <f t="shared" si="9"/>
        <v/>
      </c>
    </row>
    <row r="592" spans="1:8" x14ac:dyDescent="0.15">
      <c r="A592" s="9" t="str">
        <f>IF([1]厂站实体!$A592="","",[1]厂站实体!$A592)</f>
        <v/>
      </c>
      <c r="B592" s="9" t="str">
        <f>IF([1]厂站实体!$E592="","",[1]厂站实体!$E592)</f>
        <v/>
      </c>
      <c r="C592" s="9" t="str">
        <f>IF([1]厂站实体!$Q592="","",[1]厂站实体!$Q592)</f>
        <v/>
      </c>
      <c r="D592" s="9" t="str">
        <f>IF([1]厂站实体!$C592="","",[1]厂站实体!$C592)</f>
        <v/>
      </c>
      <c r="E592" s="9" t="str">
        <f>IF([1]厂站实体!$M592="","",[1]厂站实体!$M592)</f>
        <v/>
      </c>
      <c r="F592" s="9" t="str">
        <f>IF([1]厂站实体!$D592="","",[1]厂站实体!$D592)</f>
        <v/>
      </c>
      <c r="G592" s="9" t="str">
        <f>IF([1]厂站实体!$N592="","",[1]厂站实体!$N592)</f>
        <v/>
      </c>
      <c r="H592" s="13" t="str">
        <f t="shared" si="9"/>
        <v/>
      </c>
    </row>
    <row r="593" spans="1:8" x14ac:dyDescent="0.15">
      <c r="A593" s="9" t="str">
        <f>IF([1]厂站实体!$A593="","",[1]厂站实体!$A593)</f>
        <v/>
      </c>
      <c r="B593" s="9" t="str">
        <f>IF([1]厂站实体!$E593="","",[1]厂站实体!$E593)</f>
        <v/>
      </c>
      <c r="C593" s="9" t="str">
        <f>IF([1]厂站实体!$Q593="","",[1]厂站实体!$Q593)</f>
        <v/>
      </c>
      <c r="D593" s="9" t="str">
        <f>IF([1]厂站实体!$C593="","",[1]厂站实体!$C593)</f>
        <v/>
      </c>
      <c r="E593" s="9" t="str">
        <f>IF([1]厂站实体!$M593="","",[1]厂站实体!$M593)</f>
        <v/>
      </c>
      <c r="F593" s="9" t="str">
        <f>IF([1]厂站实体!$D593="","",[1]厂站实体!$D593)</f>
        <v/>
      </c>
      <c r="G593" s="9" t="str">
        <f>IF([1]厂站实体!$N593="","",[1]厂站实体!$N593)</f>
        <v/>
      </c>
      <c r="H593" s="13" t="str">
        <f t="shared" si="9"/>
        <v/>
      </c>
    </row>
    <row r="594" spans="1:8" x14ac:dyDescent="0.15">
      <c r="A594" s="9" t="str">
        <f>IF([1]厂站实体!$A594="","",[1]厂站实体!$A594)</f>
        <v/>
      </c>
      <c r="B594" s="9" t="str">
        <f>IF([1]厂站实体!$E594="","",[1]厂站实体!$E594)</f>
        <v/>
      </c>
      <c r="C594" s="9" t="str">
        <f>IF([1]厂站实体!$Q594="","",[1]厂站实体!$Q594)</f>
        <v/>
      </c>
      <c r="D594" s="9" t="str">
        <f>IF([1]厂站实体!$C594="","",[1]厂站实体!$C594)</f>
        <v/>
      </c>
      <c r="E594" s="9" t="str">
        <f>IF([1]厂站实体!$M594="","",[1]厂站实体!$M594)</f>
        <v/>
      </c>
      <c r="F594" s="9" t="str">
        <f>IF([1]厂站实体!$D594="","",[1]厂站实体!$D594)</f>
        <v/>
      </c>
      <c r="G594" s="9" t="str">
        <f>IF([1]厂站实体!$N594="","",[1]厂站实体!$N594)</f>
        <v/>
      </c>
      <c r="H594" s="13" t="str">
        <f t="shared" si="9"/>
        <v/>
      </c>
    </row>
    <row r="595" spans="1:8" x14ac:dyDescent="0.15">
      <c r="A595" s="9" t="str">
        <f>IF([1]厂站实体!$A595="","",[1]厂站实体!$A595)</f>
        <v/>
      </c>
      <c r="B595" s="9" t="str">
        <f>IF([1]厂站实体!$E595="","",[1]厂站实体!$E595)</f>
        <v/>
      </c>
      <c r="C595" s="9" t="str">
        <f>IF([1]厂站实体!$Q595="","",[1]厂站实体!$Q595)</f>
        <v/>
      </c>
      <c r="D595" s="9" t="str">
        <f>IF([1]厂站实体!$C595="","",[1]厂站实体!$C595)</f>
        <v/>
      </c>
      <c r="E595" s="9" t="str">
        <f>IF([1]厂站实体!$M595="","",[1]厂站实体!$M595)</f>
        <v/>
      </c>
      <c r="F595" s="9" t="str">
        <f>IF([1]厂站实体!$D595="","",[1]厂站实体!$D595)</f>
        <v/>
      </c>
      <c r="G595" s="9" t="str">
        <f>IF([1]厂站实体!$N595="","",[1]厂站实体!$N595)</f>
        <v/>
      </c>
      <c r="H595" s="13" t="str">
        <f t="shared" si="9"/>
        <v/>
      </c>
    </row>
    <row r="596" spans="1:8" x14ac:dyDescent="0.15">
      <c r="A596" s="9" t="str">
        <f>IF([1]厂站实体!$A596="","",[1]厂站实体!$A596)</f>
        <v/>
      </c>
      <c r="B596" s="9" t="str">
        <f>IF([1]厂站实体!$E596="","",[1]厂站实体!$E596)</f>
        <v/>
      </c>
      <c r="C596" s="9" t="str">
        <f>IF([1]厂站实体!$Q596="","",[1]厂站实体!$Q596)</f>
        <v/>
      </c>
      <c r="D596" s="9" t="str">
        <f>IF([1]厂站实体!$C596="","",[1]厂站实体!$C596)</f>
        <v/>
      </c>
      <c r="E596" s="9" t="str">
        <f>IF([1]厂站实体!$M596="","",[1]厂站实体!$M596)</f>
        <v/>
      </c>
      <c r="F596" s="9" t="str">
        <f>IF([1]厂站实体!$D596="","",[1]厂站实体!$D596)</f>
        <v/>
      </c>
      <c r="G596" s="9" t="str">
        <f>IF([1]厂站实体!$N596="","",[1]厂站实体!$N596)</f>
        <v/>
      </c>
      <c r="H596" s="13" t="str">
        <f t="shared" si="9"/>
        <v/>
      </c>
    </row>
    <row r="597" spans="1:8" x14ac:dyDescent="0.15">
      <c r="A597" s="9" t="str">
        <f>IF([1]厂站实体!$A597="","",[1]厂站实体!$A597)</f>
        <v/>
      </c>
      <c r="B597" s="9" t="str">
        <f>IF([1]厂站实体!$E597="","",[1]厂站实体!$E597)</f>
        <v/>
      </c>
      <c r="C597" s="9" t="str">
        <f>IF([1]厂站实体!$Q597="","",[1]厂站实体!$Q597)</f>
        <v/>
      </c>
      <c r="D597" s="9" t="str">
        <f>IF([1]厂站实体!$C597="","",[1]厂站实体!$C597)</f>
        <v/>
      </c>
      <c r="E597" s="9" t="str">
        <f>IF([1]厂站实体!$M597="","",[1]厂站实体!$M597)</f>
        <v/>
      </c>
      <c r="F597" s="9" t="str">
        <f>IF([1]厂站实体!$D597="","",[1]厂站实体!$D597)</f>
        <v/>
      </c>
      <c r="G597" s="9" t="str">
        <f>IF([1]厂站实体!$N597="","",[1]厂站实体!$N597)</f>
        <v/>
      </c>
      <c r="H597" s="13" t="str">
        <f t="shared" si="9"/>
        <v/>
      </c>
    </row>
    <row r="598" spans="1:8" x14ac:dyDescent="0.15">
      <c r="A598" s="9" t="str">
        <f>IF([1]厂站实体!$A598="","",[1]厂站实体!$A598)</f>
        <v/>
      </c>
      <c r="B598" s="9" t="str">
        <f>IF([1]厂站实体!$E598="","",[1]厂站实体!$E598)</f>
        <v/>
      </c>
      <c r="C598" s="9" t="str">
        <f>IF([1]厂站实体!$Q598="","",[1]厂站实体!$Q598)</f>
        <v/>
      </c>
      <c r="D598" s="9" t="str">
        <f>IF([1]厂站实体!$C598="","",[1]厂站实体!$C598)</f>
        <v/>
      </c>
      <c r="E598" s="9" t="str">
        <f>IF([1]厂站实体!$M598="","",[1]厂站实体!$M598)</f>
        <v/>
      </c>
      <c r="F598" s="9" t="str">
        <f>IF([1]厂站实体!$D598="","",[1]厂站实体!$D598)</f>
        <v/>
      </c>
      <c r="G598" s="9" t="str">
        <f>IF([1]厂站实体!$N598="","",[1]厂站实体!$N598)</f>
        <v/>
      </c>
      <c r="H598" s="13" t="str">
        <f t="shared" si="9"/>
        <v/>
      </c>
    </row>
    <row r="599" spans="1:8" x14ac:dyDescent="0.15">
      <c r="A599" s="9" t="str">
        <f>IF([1]厂站实体!$A599="","",[1]厂站实体!$A599)</f>
        <v/>
      </c>
      <c r="B599" s="9" t="str">
        <f>IF([1]厂站实体!$E599="","",[1]厂站实体!$E599)</f>
        <v/>
      </c>
      <c r="C599" s="9" t="str">
        <f>IF([1]厂站实体!$Q599="","",[1]厂站实体!$Q599)</f>
        <v/>
      </c>
      <c r="D599" s="9" t="str">
        <f>IF([1]厂站实体!$C599="","",[1]厂站实体!$C599)</f>
        <v/>
      </c>
      <c r="E599" s="9" t="str">
        <f>IF([1]厂站实体!$M599="","",[1]厂站实体!$M599)</f>
        <v/>
      </c>
      <c r="F599" s="9" t="str">
        <f>IF([1]厂站实体!$D599="","",[1]厂站实体!$D599)</f>
        <v/>
      </c>
      <c r="G599" s="9" t="str">
        <f>IF([1]厂站实体!$N599="","",[1]厂站实体!$N599)</f>
        <v/>
      </c>
      <c r="H599" s="13" t="str">
        <f t="shared" si="9"/>
        <v/>
      </c>
    </row>
    <row r="600" spans="1:8" x14ac:dyDescent="0.15">
      <c r="A600" s="9" t="str">
        <f>IF([1]厂站实体!$A600="","",[1]厂站实体!$A600)</f>
        <v/>
      </c>
      <c r="B600" s="9" t="str">
        <f>IF([1]厂站实体!$E600="","",[1]厂站实体!$E600)</f>
        <v/>
      </c>
      <c r="C600" s="9" t="str">
        <f>IF([1]厂站实体!$Q600="","",[1]厂站实体!$Q600)</f>
        <v/>
      </c>
      <c r="D600" s="9" t="str">
        <f>IF([1]厂站实体!$C600="","",[1]厂站实体!$C600)</f>
        <v/>
      </c>
      <c r="E600" s="9" t="str">
        <f>IF([1]厂站实体!$M600="","",[1]厂站实体!$M600)</f>
        <v/>
      </c>
      <c r="F600" s="9" t="str">
        <f>IF([1]厂站实体!$D600="","",[1]厂站实体!$D600)</f>
        <v/>
      </c>
      <c r="G600" s="9" t="str">
        <f>IF([1]厂站实体!$N600="","",[1]厂站实体!$N600)</f>
        <v/>
      </c>
      <c r="H600" s="13" t="str">
        <f t="shared" si="9"/>
        <v/>
      </c>
    </row>
    <row r="601" spans="1:8" x14ac:dyDescent="0.15">
      <c r="A601" s="9" t="str">
        <f>IF([1]厂站实体!$A601="","",[1]厂站实体!$A601)</f>
        <v/>
      </c>
      <c r="B601" s="9" t="str">
        <f>IF([1]厂站实体!$E601="","",[1]厂站实体!$E601)</f>
        <v/>
      </c>
      <c r="C601" s="9" t="str">
        <f>IF([1]厂站实体!$Q601="","",[1]厂站实体!$Q601)</f>
        <v/>
      </c>
      <c r="D601" s="9" t="str">
        <f>IF([1]厂站实体!$C601="","",[1]厂站实体!$C601)</f>
        <v/>
      </c>
      <c r="E601" s="9" t="str">
        <f>IF([1]厂站实体!$M601="","",[1]厂站实体!$M601)</f>
        <v/>
      </c>
      <c r="F601" s="9" t="str">
        <f>IF([1]厂站实体!$D601="","",[1]厂站实体!$D601)</f>
        <v/>
      </c>
      <c r="G601" s="9" t="str">
        <f>IF([1]厂站实体!$N601="","",[1]厂站实体!$N601)</f>
        <v/>
      </c>
      <c r="H601" s="13" t="str">
        <f t="shared" si="9"/>
        <v/>
      </c>
    </row>
    <row r="602" spans="1:8" x14ac:dyDescent="0.15">
      <c r="A602" s="9" t="str">
        <f>IF([1]厂站实体!$A602="","",[1]厂站实体!$A602)</f>
        <v/>
      </c>
      <c r="B602" s="9" t="str">
        <f>IF([1]厂站实体!$E602="","",[1]厂站实体!$E602)</f>
        <v/>
      </c>
      <c r="C602" s="9" t="str">
        <f>IF([1]厂站实体!$Q602="","",[1]厂站实体!$Q602)</f>
        <v/>
      </c>
      <c r="D602" s="9" t="str">
        <f>IF([1]厂站实体!$C602="","",[1]厂站实体!$C602)</f>
        <v/>
      </c>
      <c r="E602" s="9" t="str">
        <f>IF([1]厂站实体!$M602="","",[1]厂站实体!$M602)</f>
        <v/>
      </c>
      <c r="F602" s="9" t="str">
        <f>IF([1]厂站实体!$D602="","",[1]厂站实体!$D602)</f>
        <v/>
      </c>
      <c r="G602" s="9" t="str">
        <f>IF([1]厂站实体!$N602="","",[1]厂站实体!$N602)</f>
        <v/>
      </c>
      <c r="H602" s="13" t="str">
        <f t="shared" si="9"/>
        <v/>
      </c>
    </row>
    <row r="603" spans="1:8" x14ac:dyDescent="0.15">
      <c r="A603" s="9" t="str">
        <f>IF([1]厂站实体!$A603="","",[1]厂站实体!$A603)</f>
        <v/>
      </c>
      <c r="B603" s="9" t="str">
        <f>IF([1]厂站实体!$E603="","",[1]厂站实体!$E603)</f>
        <v/>
      </c>
      <c r="C603" s="9" t="str">
        <f>IF([1]厂站实体!$Q603="","",[1]厂站实体!$Q603)</f>
        <v/>
      </c>
      <c r="D603" s="9" t="str">
        <f>IF([1]厂站实体!$C603="","",[1]厂站实体!$C603)</f>
        <v/>
      </c>
      <c r="E603" s="9" t="str">
        <f>IF([1]厂站实体!$M603="","",[1]厂站实体!$M603)</f>
        <v/>
      </c>
      <c r="F603" s="9" t="str">
        <f>IF([1]厂站实体!$D603="","",[1]厂站实体!$D603)</f>
        <v/>
      </c>
      <c r="G603" s="9" t="str">
        <f>IF([1]厂站实体!$N603="","",[1]厂站实体!$N603)</f>
        <v/>
      </c>
      <c r="H603" s="13" t="str">
        <f t="shared" si="9"/>
        <v/>
      </c>
    </row>
    <row r="604" spans="1:8" x14ac:dyDescent="0.15">
      <c r="A604" s="9" t="str">
        <f>IF([1]厂站实体!$A604="","",[1]厂站实体!$A604)</f>
        <v/>
      </c>
      <c r="B604" s="9" t="str">
        <f>IF([1]厂站实体!$E604="","",[1]厂站实体!$E604)</f>
        <v/>
      </c>
      <c r="C604" s="9" t="str">
        <f>IF([1]厂站实体!$Q604="","",[1]厂站实体!$Q604)</f>
        <v/>
      </c>
      <c r="D604" s="9" t="str">
        <f>IF([1]厂站实体!$C604="","",[1]厂站实体!$C604)</f>
        <v/>
      </c>
      <c r="E604" s="9" t="str">
        <f>IF([1]厂站实体!$M604="","",[1]厂站实体!$M604)</f>
        <v/>
      </c>
      <c r="F604" s="9" t="str">
        <f>IF([1]厂站实体!$D604="","",[1]厂站实体!$D604)</f>
        <v/>
      </c>
      <c r="G604" s="9" t="str">
        <f>IF([1]厂站实体!$N604="","",[1]厂站实体!$N604)</f>
        <v/>
      </c>
      <c r="H604" s="13" t="str">
        <f t="shared" si="9"/>
        <v/>
      </c>
    </row>
    <row r="605" spans="1:8" x14ac:dyDescent="0.15">
      <c r="A605" s="9" t="str">
        <f>IF([1]厂站实体!$A605="","",[1]厂站实体!$A605)</f>
        <v/>
      </c>
      <c r="B605" s="9" t="str">
        <f>IF([1]厂站实体!$E605="","",[1]厂站实体!$E605)</f>
        <v/>
      </c>
      <c r="C605" s="9" t="str">
        <f>IF([1]厂站实体!$Q605="","",[1]厂站实体!$Q605)</f>
        <v/>
      </c>
      <c r="D605" s="9" t="str">
        <f>IF([1]厂站实体!$C605="","",[1]厂站实体!$C605)</f>
        <v/>
      </c>
      <c r="E605" s="9" t="str">
        <f>IF([1]厂站实体!$M605="","",[1]厂站实体!$M605)</f>
        <v/>
      </c>
      <c r="F605" s="9" t="str">
        <f>IF([1]厂站实体!$D605="","",[1]厂站实体!$D605)</f>
        <v/>
      </c>
      <c r="G605" s="9" t="str">
        <f>IF([1]厂站实体!$N605="","",[1]厂站实体!$N605)</f>
        <v/>
      </c>
      <c r="H605" s="13" t="str">
        <f t="shared" si="9"/>
        <v/>
      </c>
    </row>
    <row r="606" spans="1:8" x14ac:dyDescent="0.15">
      <c r="A606" s="9" t="str">
        <f>IF([1]厂站实体!$A606="","",[1]厂站实体!$A606)</f>
        <v/>
      </c>
      <c r="B606" s="9" t="str">
        <f>IF([1]厂站实体!$E606="","",[1]厂站实体!$E606)</f>
        <v/>
      </c>
      <c r="C606" s="9" t="str">
        <f>IF([1]厂站实体!$Q606="","",[1]厂站实体!$Q606)</f>
        <v/>
      </c>
      <c r="D606" s="9" t="str">
        <f>IF([1]厂站实体!$C606="","",[1]厂站实体!$C606)</f>
        <v/>
      </c>
      <c r="E606" s="9" t="str">
        <f>IF([1]厂站实体!$M606="","",[1]厂站实体!$M606)</f>
        <v/>
      </c>
      <c r="F606" s="9" t="str">
        <f>IF([1]厂站实体!$D606="","",[1]厂站实体!$D606)</f>
        <v/>
      </c>
      <c r="G606" s="9" t="str">
        <f>IF([1]厂站实体!$N606="","",[1]厂站实体!$N606)</f>
        <v/>
      </c>
      <c r="H606" s="13" t="str">
        <f t="shared" si="9"/>
        <v/>
      </c>
    </row>
    <row r="607" spans="1:8" x14ac:dyDescent="0.15">
      <c r="A607" s="9" t="str">
        <f>IF([1]厂站实体!$A607="","",[1]厂站实体!$A607)</f>
        <v/>
      </c>
      <c r="B607" s="9" t="str">
        <f>IF([1]厂站实体!$E607="","",[1]厂站实体!$E607)</f>
        <v/>
      </c>
      <c r="C607" s="9" t="str">
        <f>IF([1]厂站实体!$Q607="","",[1]厂站实体!$Q607)</f>
        <v/>
      </c>
      <c r="D607" s="9" t="str">
        <f>IF([1]厂站实体!$C607="","",[1]厂站实体!$C607)</f>
        <v/>
      </c>
      <c r="E607" s="9" t="str">
        <f>IF([1]厂站实体!$M607="","",[1]厂站实体!$M607)</f>
        <v/>
      </c>
      <c r="F607" s="9" t="str">
        <f>IF([1]厂站实体!$D607="","",[1]厂站实体!$D607)</f>
        <v/>
      </c>
      <c r="G607" s="9" t="str">
        <f>IF([1]厂站实体!$N607="","",[1]厂站实体!$N607)</f>
        <v/>
      </c>
      <c r="H607" s="13" t="str">
        <f t="shared" si="9"/>
        <v/>
      </c>
    </row>
    <row r="608" spans="1:8" x14ac:dyDescent="0.15">
      <c r="A608" s="9" t="str">
        <f>IF([1]厂站实体!$A608="","",[1]厂站实体!$A608)</f>
        <v/>
      </c>
      <c r="B608" s="9" t="str">
        <f>IF([1]厂站实体!$E608="","",[1]厂站实体!$E608)</f>
        <v/>
      </c>
      <c r="C608" s="9" t="str">
        <f>IF([1]厂站实体!$Q608="","",[1]厂站实体!$Q608)</f>
        <v/>
      </c>
      <c r="D608" s="9" t="str">
        <f>IF([1]厂站实体!$C608="","",[1]厂站实体!$C608)</f>
        <v/>
      </c>
      <c r="E608" s="9" t="str">
        <f>IF([1]厂站实体!$M608="","",[1]厂站实体!$M608)</f>
        <v/>
      </c>
      <c r="F608" s="9" t="str">
        <f>IF([1]厂站实体!$D608="","",[1]厂站实体!$D608)</f>
        <v/>
      </c>
      <c r="G608" s="9" t="str">
        <f>IF([1]厂站实体!$N608="","",[1]厂站实体!$N608)</f>
        <v/>
      </c>
      <c r="H608" s="13" t="str">
        <f t="shared" si="9"/>
        <v/>
      </c>
    </row>
    <row r="609" spans="1:8" x14ac:dyDescent="0.15">
      <c r="A609" s="9" t="str">
        <f>IF([1]厂站实体!$A609="","",[1]厂站实体!$A609)</f>
        <v/>
      </c>
      <c r="B609" s="9" t="str">
        <f>IF([1]厂站实体!$E609="","",[1]厂站实体!$E609)</f>
        <v/>
      </c>
      <c r="C609" s="9" t="str">
        <f>IF([1]厂站实体!$Q609="","",[1]厂站实体!$Q609)</f>
        <v/>
      </c>
      <c r="D609" s="9" t="str">
        <f>IF([1]厂站实体!$C609="","",[1]厂站实体!$C609)</f>
        <v/>
      </c>
      <c r="E609" s="9" t="str">
        <f>IF([1]厂站实体!$M609="","",[1]厂站实体!$M609)</f>
        <v/>
      </c>
      <c r="F609" s="9" t="str">
        <f>IF([1]厂站实体!$D609="","",[1]厂站实体!$D609)</f>
        <v/>
      </c>
      <c r="G609" s="9" t="str">
        <f>IF([1]厂站实体!$N609="","",[1]厂站实体!$N609)</f>
        <v/>
      </c>
      <c r="H609" s="13" t="str">
        <f t="shared" si="9"/>
        <v/>
      </c>
    </row>
    <row r="610" spans="1:8" x14ac:dyDescent="0.15">
      <c r="A610" s="9" t="str">
        <f>IF([1]厂站实体!$A610="","",[1]厂站实体!$A610)</f>
        <v/>
      </c>
      <c r="B610" s="9" t="str">
        <f>IF([1]厂站实体!$E610="","",[1]厂站实体!$E610)</f>
        <v/>
      </c>
      <c r="C610" s="9" t="str">
        <f>IF([1]厂站实体!$Q610="","",[1]厂站实体!$Q610)</f>
        <v/>
      </c>
      <c r="D610" s="9" t="str">
        <f>IF([1]厂站实体!$C610="","",[1]厂站实体!$C610)</f>
        <v/>
      </c>
      <c r="E610" s="9" t="str">
        <f>IF([1]厂站实体!$M610="","",[1]厂站实体!$M610)</f>
        <v/>
      </c>
      <c r="F610" s="9" t="str">
        <f>IF([1]厂站实体!$D610="","",[1]厂站实体!$D610)</f>
        <v/>
      </c>
      <c r="G610" s="9" t="str">
        <f>IF([1]厂站实体!$N610="","",[1]厂站实体!$N610)</f>
        <v/>
      </c>
      <c r="H610" s="13" t="str">
        <f t="shared" si="9"/>
        <v/>
      </c>
    </row>
    <row r="611" spans="1:8" x14ac:dyDescent="0.15">
      <c r="A611" s="9" t="str">
        <f>IF([1]厂站实体!$A611="","",[1]厂站实体!$A611)</f>
        <v/>
      </c>
      <c r="B611" s="9" t="str">
        <f>IF([1]厂站实体!$E611="","",[1]厂站实体!$E611)</f>
        <v/>
      </c>
      <c r="C611" s="9" t="str">
        <f>IF([1]厂站实体!$Q611="","",[1]厂站实体!$Q611)</f>
        <v/>
      </c>
      <c r="D611" s="9" t="str">
        <f>IF([1]厂站实体!$C611="","",[1]厂站实体!$C611)</f>
        <v/>
      </c>
      <c r="E611" s="9" t="str">
        <f>IF([1]厂站实体!$M611="","",[1]厂站实体!$M611)</f>
        <v/>
      </c>
      <c r="F611" s="9" t="str">
        <f>IF([1]厂站实体!$D611="","",[1]厂站实体!$D611)</f>
        <v/>
      </c>
      <c r="G611" s="9" t="str">
        <f>IF([1]厂站实体!$N611="","",[1]厂站实体!$N611)</f>
        <v/>
      </c>
      <c r="H611" s="13" t="str">
        <f t="shared" si="9"/>
        <v/>
      </c>
    </row>
    <row r="612" spans="1:8" x14ac:dyDescent="0.15">
      <c r="A612" s="9" t="str">
        <f>IF([1]厂站实体!$A612="","",[1]厂站实体!$A612)</f>
        <v/>
      </c>
      <c r="B612" s="9" t="str">
        <f>IF([1]厂站实体!$E612="","",[1]厂站实体!$E612)</f>
        <v/>
      </c>
      <c r="C612" s="9" t="str">
        <f>IF([1]厂站实体!$Q612="","",[1]厂站实体!$Q612)</f>
        <v/>
      </c>
      <c r="D612" s="9" t="str">
        <f>IF([1]厂站实体!$C612="","",[1]厂站实体!$C612)</f>
        <v/>
      </c>
      <c r="E612" s="9" t="str">
        <f>IF([1]厂站实体!$M612="","",[1]厂站实体!$M612)</f>
        <v/>
      </c>
      <c r="F612" s="9" t="str">
        <f>IF([1]厂站实体!$D612="","",[1]厂站实体!$D612)</f>
        <v/>
      </c>
      <c r="G612" s="9" t="str">
        <f>IF([1]厂站实体!$N612="","",[1]厂站实体!$N612)</f>
        <v/>
      </c>
      <c r="H612" s="13" t="str">
        <f t="shared" si="9"/>
        <v/>
      </c>
    </row>
    <row r="613" spans="1:8" x14ac:dyDescent="0.15">
      <c r="A613" s="9" t="str">
        <f>IF([1]厂站实体!$A613="","",[1]厂站实体!$A613)</f>
        <v/>
      </c>
      <c r="B613" s="9" t="str">
        <f>IF([1]厂站实体!$E613="","",[1]厂站实体!$E613)</f>
        <v/>
      </c>
      <c r="C613" s="9" t="str">
        <f>IF([1]厂站实体!$Q613="","",[1]厂站实体!$Q613)</f>
        <v/>
      </c>
      <c r="D613" s="9" t="str">
        <f>IF([1]厂站实体!$C613="","",[1]厂站实体!$C613)</f>
        <v/>
      </c>
      <c r="E613" s="9" t="str">
        <f>IF([1]厂站实体!$M613="","",[1]厂站实体!$M613)</f>
        <v/>
      </c>
      <c r="F613" s="9" t="str">
        <f>IF([1]厂站实体!$D613="","",[1]厂站实体!$D613)</f>
        <v/>
      </c>
      <c r="G613" s="9" t="str">
        <f>IF([1]厂站实体!$N613="","",[1]厂站实体!$N613)</f>
        <v/>
      </c>
      <c r="H613" s="13" t="str">
        <f t="shared" si="9"/>
        <v/>
      </c>
    </row>
    <row r="614" spans="1:8" x14ac:dyDescent="0.15">
      <c r="A614" s="9" t="str">
        <f>IF([1]厂站实体!$A614="","",[1]厂站实体!$A614)</f>
        <v/>
      </c>
      <c r="B614" s="9" t="str">
        <f>IF([1]厂站实体!$E614="","",[1]厂站实体!$E614)</f>
        <v/>
      </c>
      <c r="C614" s="9" t="str">
        <f>IF([1]厂站实体!$Q614="","",[1]厂站实体!$Q614)</f>
        <v/>
      </c>
      <c r="D614" s="9" t="str">
        <f>IF([1]厂站实体!$C614="","",[1]厂站实体!$C614)</f>
        <v/>
      </c>
      <c r="E614" s="9" t="str">
        <f>IF([1]厂站实体!$M614="","",[1]厂站实体!$M614)</f>
        <v/>
      </c>
      <c r="F614" s="9" t="str">
        <f>IF([1]厂站实体!$D614="","",[1]厂站实体!$D614)</f>
        <v/>
      </c>
      <c r="G614" s="9" t="str">
        <f>IF([1]厂站实体!$N614="","",[1]厂站实体!$N614)</f>
        <v/>
      </c>
      <c r="H614" s="13" t="str">
        <f t="shared" si="9"/>
        <v/>
      </c>
    </row>
    <row r="615" spans="1:8" x14ac:dyDescent="0.15">
      <c r="A615" s="9" t="str">
        <f>IF([1]厂站实体!$A615="","",[1]厂站实体!$A615)</f>
        <v/>
      </c>
      <c r="B615" s="9" t="str">
        <f>IF([1]厂站实体!$E615="","",[1]厂站实体!$E615)</f>
        <v/>
      </c>
      <c r="C615" s="9" t="str">
        <f>IF([1]厂站实体!$Q615="","",[1]厂站实体!$Q615)</f>
        <v/>
      </c>
      <c r="D615" s="9" t="str">
        <f>IF([1]厂站实体!$C615="","",[1]厂站实体!$C615)</f>
        <v/>
      </c>
      <c r="E615" s="9" t="str">
        <f>IF([1]厂站实体!$M615="","",[1]厂站实体!$M615)</f>
        <v/>
      </c>
      <c r="F615" s="9" t="str">
        <f>IF([1]厂站实体!$D615="","",[1]厂站实体!$D615)</f>
        <v/>
      </c>
      <c r="G615" s="9" t="str">
        <f>IF([1]厂站实体!$N615="","",[1]厂站实体!$N615)</f>
        <v/>
      </c>
      <c r="H615" s="13" t="str">
        <f t="shared" si="9"/>
        <v/>
      </c>
    </row>
    <row r="616" spans="1:8" x14ac:dyDescent="0.15">
      <c r="A616" s="9" t="str">
        <f>IF([1]厂站实体!$A616="","",[1]厂站实体!$A616)</f>
        <v/>
      </c>
      <c r="B616" s="9" t="str">
        <f>IF([1]厂站实体!$E616="","",[1]厂站实体!$E616)</f>
        <v/>
      </c>
      <c r="C616" s="9" t="str">
        <f>IF([1]厂站实体!$Q616="","",[1]厂站实体!$Q616)</f>
        <v/>
      </c>
      <c r="D616" s="9" t="str">
        <f>IF([1]厂站实体!$C616="","",[1]厂站实体!$C616)</f>
        <v/>
      </c>
      <c r="E616" s="9" t="str">
        <f>IF([1]厂站实体!$M616="","",[1]厂站实体!$M616)</f>
        <v/>
      </c>
      <c r="F616" s="9" t="str">
        <f>IF([1]厂站实体!$D616="","",[1]厂站实体!$D616)</f>
        <v/>
      </c>
      <c r="G616" s="9" t="str">
        <f>IF([1]厂站实体!$N616="","",[1]厂站实体!$N616)</f>
        <v/>
      </c>
      <c r="H616" s="13" t="str">
        <f t="shared" si="9"/>
        <v/>
      </c>
    </row>
    <row r="617" spans="1:8" x14ac:dyDescent="0.15">
      <c r="A617" s="9" t="str">
        <f>IF([1]厂站实体!$A617="","",[1]厂站实体!$A617)</f>
        <v/>
      </c>
      <c r="B617" s="9" t="str">
        <f>IF([1]厂站实体!$E617="","",[1]厂站实体!$E617)</f>
        <v/>
      </c>
      <c r="C617" s="9" t="str">
        <f>IF([1]厂站实体!$Q617="","",[1]厂站实体!$Q617)</f>
        <v/>
      </c>
      <c r="D617" s="9" t="str">
        <f>IF([1]厂站实体!$C617="","",[1]厂站实体!$C617)</f>
        <v/>
      </c>
      <c r="E617" s="9" t="str">
        <f>IF([1]厂站实体!$M617="","",[1]厂站实体!$M617)</f>
        <v/>
      </c>
      <c r="F617" s="9" t="str">
        <f>IF([1]厂站实体!$D617="","",[1]厂站实体!$D617)</f>
        <v/>
      </c>
      <c r="G617" s="9" t="str">
        <f>IF([1]厂站实体!$N617="","",[1]厂站实体!$N617)</f>
        <v/>
      </c>
      <c r="H617" s="13" t="str">
        <f t="shared" si="9"/>
        <v/>
      </c>
    </row>
    <row r="618" spans="1:8" x14ac:dyDescent="0.15">
      <c r="A618" s="9" t="str">
        <f>IF([1]厂站实体!$A618="","",[1]厂站实体!$A618)</f>
        <v/>
      </c>
      <c r="B618" s="9" t="str">
        <f>IF([1]厂站实体!$E618="","",[1]厂站实体!$E618)</f>
        <v/>
      </c>
      <c r="C618" s="9" t="str">
        <f>IF([1]厂站实体!$Q618="","",[1]厂站实体!$Q618)</f>
        <v/>
      </c>
      <c r="D618" s="9" t="str">
        <f>IF([1]厂站实体!$C618="","",[1]厂站实体!$C618)</f>
        <v/>
      </c>
      <c r="E618" s="9" t="str">
        <f>IF([1]厂站实体!$M618="","",[1]厂站实体!$M618)</f>
        <v/>
      </c>
      <c r="F618" s="9" t="str">
        <f>IF([1]厂站实体!$D618="","",[1]厂站实体!$D618)</f>
        <v/>
      </c>
      <c r="G618" s="9" t="str">
        <f>IF([1]厂站实体!$N618="","",[1]厂站实体!$N618)</f>
        <v/>
      </c>
      <c r="H618" s="13" t="str">
        <f t="shared" si="9"/>
        <v/>
      </c>
    </row>
    <row r="619" spans="1:8" x14ac:dyDescent="0.15">
      <c r="A619" s="9" t="str">
        <f>IF([1]厂站实体!$A619="","",[1]厂站实体!$A619)</f>
        <v/>
      </c>
      <c r="B619" s="9" t="str">
        <f>IF([1]厂站实体!$E619="","",[1]厂站实体!$E619)</f>
        <v/>
      </c>
      <c r="C619" s="9" t="str">
        <f>IF([1]厂站实体!$Q619="","",[1]厂站实体!$Q619)</f>
        <v/>
      </c>
      <c r="D619" s="9" t="str">
        <f>IF([1]厂站实体!$C619="","",[1]厂站实体!$C619)</f>
        <v/>
      </c>
      <c r="E619" s="9" t="str">
        <f>IF([1]厂站实体!$M619="","",[1]厂站实体!$M619)</f>
        <v/>
      </c>
      <c r="F619" s="9" t="str">
        <f>IF([1]厂站实体!$D619="","",[1]厂站实体!$D619)</f>
        <v/>
      </c>
      <c r="G619" s="9" t="str">
        <f>IF([1]厂站实体!$N619="","",[1]厂站实体!$N619)</f>
        <v/>
      </c>
      <c r="H619" s="13" t="str">
        <f t="shared" si="9"/>
        <v/>
      </c>
    </row>
    <row r="620" spans="1:8" x14ac:dyDescent="0.15">
      <c r="A620" s="9" t="str">
        <f>IF([1]厂站实体!$A620="","",[1]厂站实体!$A620)</f>
        <v/>
      </c>
      <c r="B620" s="9" t="str">
        <f>IF([1]厂站实体!$E620="","",[1]厂站实体!$E620)</f>
        <v/>
      </c>
      <c r="C620" s="9" t="str">
        <f>IF([1]厂站实体!$Q620="","",[1]厂站实体!$Q620)</f>
        <v/>
      </c>
      <c r="D620" s="9" t="str">
        <f>IF([1]厂站实体!$C620="","",[1]厂站实体!$C620)</f>
        <v/>
      </c>
      <c r="E620" s="9" t="str">
        <f>IF([1]厂站实体!$M620="","",[1]厂站实体!$M620)</f>
        <v/>
      </c>
      <c r="F620" s="9" t="str">
        <f>IF([1]厂站实体!$D620="","",[1]厂站实体!$D620)</f>
        <v/>
      </c>
      <c r="G620" s="9" t="str">
        <f>IF([1]厂站实体!$N620="","",[1]厂站实体!$N620)</f>
        <v/>
      </c>
      <c r="H620" s="13" t="str">
        <f t="shared" si="9"/>
        <v/>
      </c>
    </row>
    <row r="621" spans="1:8" x14ac:dyDescent="0.15">
      <c r="A621" s="9" t="str">
        <f>IF([1]厂站实体!$A621="","",[1]厂站实体!$A621)</f>
        <v/>
      </c>
      <c r="B621" s="9" t="str">
        <f>IF([1]厂站实体!$E621="","",[1]厂站实体!$E621)</f>
        <v/>
      </c>
      <c r="C621" s="9" t="str">
        <f>IF([1]厂站实体!$Q621="","",[1]厂站实体!$Q621)</f>
        <v/>
      </c>
      <c r="D621" s="9" t="str">
        <f>IF([1]厂站实体!$C621="","",[1]厂站实体!$C621)</f>
        <v/>
      </c>
      <c r="E621" s="9" t="str">
        <f>IF([1]厂站实体!$M621="","",[1]厂站实体!$M621)</f>
        <v/>
      </c>
      <c r="F621" s="9" t="str">
        <f>IF([1]厂站实体!$D621="","",[1]厂站实体!$D621)</f>
        <v/>
      </c>
      <c r="G621" s="9" t="str">
        <f>IF([1]厂站实体!$N621="","",[1]厂站实体!$N621)</f>
        <v/>
      </c>
      <c r="H621" s="13" t="str">
        <f t="shared" si="9"/>
        <v/>
      </c>
    </row>
    <row r="622" spans="1:8" x14ac:dyDescent="0.15">
      <c r="A622" s="9" t="str">
        <f>IF([1]厂站实体!$A622="","",[1]厂站实体!$A622)</f>
        <v/>
      </c>
      <c r="B622" s="9" t="str">
        <f>IF([1]厂站实体!$E622="","",[1]厂站实体!$E622)</f>
        <v/>
      </c>
      <c r="C622" s="9" t="str">
        <f>IF([1]厂站实体!$Q622="","",[1]厂站实体!$Q622)</f>
        <v/>
      </c>
      <c r="D622" s="9" t="str">
        <f>IF([1]厂站实体!$C622="","",[1]厂站实体!$C622)</f>
        <v/>
      </c>
      <c r="E622" s="9" t="str">
        <f>IF([1]厂站实体!$M622="","",[1]厂站实体!$M622)</f>
        <v/>
      </c>
      <c r="F622" s="9" t="str">
        <f>IF([1]厂站实体!$D622="","",[1]厂站实体!$D622)</f>
        <v/>
      </c>
      <c r="G622" s="9" t="str">
        <f>IF([1]厂站实体!$N622="","",[1]厂站实体!$N622)</f>
        <v/>
      </c>
      <c r="H622" s="13" t="str">
        <f t="shared" si="9"/>
        <v/>
      </c>
    </row>
    <row r="623" spans="1:8" x14ac:dyDescent="0.15">
      <c r="A623" s="9" t="str">
        <f>IF([1]厂站实体!$A623="","",[1]厂站实体!$A623)</f>
        <v/>
      </c>
      <c r="B623" s="9" t="str">
        <f>IF([1]厂站实体!$E623="","",[1]厂站实体!$E623)</f>
        <v/>
      </c>
      <c r="C623" s="9" t="str">
        <f>IF([1]厂站实体!$Q623="","",[1]厂站实体!$Q623)</f>
        <v/>
      </c>
      <c r="D623" s="9" t="str">
        <f>IF([1]厂站实体!$C623="","",[1]厂站实体!$C623)</f>
        <v/>
      </c>
      <c r="E623" s="9" t="str">
        <f>IF([1]厂站实体!$M623="","",[1]厂站实体!$M623)</f>
        <v/>
      </c>
      <c r="F623" s="9" t="str">
        <f>IF([1]厂站实体!$D623="","",[1]厂站实体!$D623)</f>
        <v/>
      </c>
      <c r="G623" s="9" t="str">
        <f>IF([1]厂站实体!$N623="","",[1]厂站实体!$N623)</f>
        <v/>
      </c>
      <c r="H623" s="13" t="str">
        <f t="shared" si="9"/>
        <v/>
      </c>
    </row>
    <row r="624" spans="1:8" x14ac:dyDescent="0.15">
      <c r="A624" s="9" t="str">
        <f>IF([1]厂站实体!$A624="","",[1]厂站实体!$A624)</f>
        <v/>
      </c>
      <c r="B624" s="9" t="str">
        <f>IF([1]厂站实体!$E624="","",[1]厂站实体!$E624)</f>
        <v/>
      </c>
      <c r="C624" s="9" t="str">
        <f>IF([1]厂站实体!$Q624="","",[1]厂站实体!$Q624)</f>
        <v/>
      </c>
      <c r="D624" s="9" t="str">
        <f>IF([1]厂站实体!$C624="","",[1]厂站实体!$C624)</f>
        <v/>
      </c>
      <c r="E624" s="9" t="str">
        <f>IF([1]厂站实体!$M624="","",[1]厂站实体!$M624)</f>
        <v/>
      </c>
      <c r="F624" s="9" t="str">
        <f>IF([1]厂站实体!$D624="","",[1]厂站实体!$D624)</f>
        <v/>
      </c>
      <c r="G624" s="9" t="str">
        <f>IF([1]厂站实体!$N624="","",[1]厂站实体!$N624)</f>
        <v/>
      </c>
      <c r="H624" s="13" t="str">
        <f t="shared" si="9"/>
        <v/>
      </c>
    </row>
    <row r="625" spans="1:8" x14ac:dyDescent="0.15">
      <c r="A625" s="9" t="str">
        <f>IF([1]厂站实体!$A625="","",[1]厂站实体!$A625)</f>
        <v/>
      </c>
      <c r="B625" s="9" t="str">
        <f>IF([1]厂站实体!$E625="","",[1]厂站实体!$E625)</f>
        <v/>
      </c>
      <c r="C625" s="9" t="str">
        <f>IF([1]厂站实体!$Q625="","",[1]厂站实体!$Q625)</f>
        <v/>
      </c>
      <c r="D625" s="9" t="str">
        <f>IF([1]厂站实体!$C625="","",[1]厂站实体!$C625)</f>
        <v/>
      </c>
      <c r="E625" s="9" t="str">
        <f>IF([1]厂站实体!$M625="","",[1]厂站实体!$M625)</f>
        <v/>
      </c>
      <c r="F625" s="9" t="str">
        <f>IF([1]厂站实体!$D625="","",[1]厂站实体!$D625)</f>
        <v/>
      </c>
      <c r="G625" s="9" t="str">
        <f>IF([1]厂站实体!$N625="","",[1]厂站实体!$N625)</f>
        <v/>
      </c>
      <c r="H625" s="13" t="str">
        <f t="shared" si="9"/>
        <v/>
      </c>
    </row>
    <row r="626" spans="1:8" x14ac:dyDescent="0.15">
      <c r="A626" s="9" t="str">
        <f>IF([1]厂站实体!$A626="","",[1]厂站实体!$A626)</f>
        <v/>
      </c>
      <c r="B626" s="9" t="str">
        <f>IF([1]厂站实体!$E626="","",[1]厂站实体!$E626)</f>
        <v/>
      </c>
      <c r="C626" s="9" t="str">
        <f>IF([1]厂站实体!$Q626="","",[1]厂站实体!$Q626)</f>
        <v/>
      </c>
      <c r="D626" s="9" t="str">
        <f>IF([1]厂站实体!$C626="","",[1]厂站实体!$C626)</f>
        <v/>
      </c>
      <c r="E626" s="9" t="str">
        <f>IF([1]厂站实体!$M626="","",[1]厂站实体!$M626)</f>
        <v/>
      </c>
      <c r="F626" s="9" t="str">
        <f>IF([1]厂站实体!$D626="","",[1]厂站实体!$D626)</f>
        <v/>
      </c>
      <c r="G626" s="9" t="str">
        <f>IF([1]厂站实体!$N626="","",[1]厂站实体!$N626)</f>
        <v/>
      </c>
      <c r="H626" s="13" t="str">
        <f t="shared" si="9"/>
        <v/>
      </c>
    </row>
    <row r="627" spans="1:8" x14ac:dyDescent="0.15">
      <c r="A627" s="9" t="str">
        <f>IF([1]厂站实体!$A627="","",[1]厂站实体!$A627)</f>
        <v/>
      </c>
      <c r="B627" s="9" t="str">
        <f>IF([1]厂站实体!$E627="","",[1]厂站实体!$E627)</f>
        <v/>
      </c>
      <c r="C627" s="9" t="str">
        <f>IF([1]厂站实体!$Q627="","",[1]厂站实体!$Q627)</f>
        <v/>
      </c>
      <c r="D627" s="9" t="str">
        <f>IF([1]厂站实体!$C627="","",[1]厂站实体!$C627)</f>
        <v/>
      </c>
      <c r="E627" s="9" t="str">
        <f>IF([1]厂站实体!$M627="","",[1]厂站实体!$M627)</f>
        <v/>
      </c>
      <c r="F627" s="9" t="str">
        <f>IF([1]厂站实体!$D627="","",[1]厂站实体!$D627)</f>
        <v/>
      </c>
      <c r="G627" s="9" t="str">
        <f>IF([1]厂站实体!$N627="","",[1]厂站实体!$N627)</f>
        <v/>
      </c>
      <c r="H627" s="13" t="str">
        <f t="shared" si="9"/>
        <v/>
      </c>
    </row>
    <row r="628" spans="1:8" x14ac:dyDescent="0.15">
      <c r="A628" s="9" t="str">
        <f>IF([1]厂站实体!$A628="","",[1]厂站实体!$A628)</f>
        <v/>
      </c>
      <c r="B628" s="9" t="str">
        <f>IF([1]厂站实体!$E628="","",[1]厂站实体!$E628)</f>
        <v/>
      </c>
      <c r="C628" s="9" t="str">
        <f>IF([1]厂站实体!$Q628="","",[1]厂站实体!$Q628)</f>
        <v/>
      </c>
      <c r="D628" s="9" t="str">
        <f>IF([1]厂站实体!$C628="","",[1]厂站实体!$C628)</f>
        <v/>
      </c>
      <c r="E628" s="9" t="str">
        <f>IF([1]厂站实体!$M628="","",[1]厂站实体!$M628)</f>
        <v/>
      </c>
      <c r="F628" s="9" t="str">
        <f>IF([1]厂站实体!$D628="","",[1]厂站实体!$D628)</f>
        <v/>
      </c>
      <c r="G628" s="9" t="str">
        <f>IF([1]厂站实体!$N628="","",[1]厂站实体!$N628)</f>
        <v/>
      </c>
      <c r="H628" s="13" t="str">
        <f t="shared" si="9"/>
        <v/>
      </c>
    </row>
    <row r="629" spans="1:8" x14ac:dyDescent="0.15">
      <c r="A629" s="9" t="str">
        <f>IF([1]厂站实体!$A629="","",[1]厂站实体!$A629)</f>
        <v/>
      </c>
      <c r="B629" s="9" t="str">
        <f>IF([1]厂站实体!$E629="","",[1]厂站实体!$E629)</f>
        <v/>
      </c>
      <c r="C629" s="9" t="str">
        <f>IF([1]厂站实体!$Q629="","",[1]厂站实体!$Q629)</f>
        <v/>
      </c>
      <c r="D629" s="9" t="str">
        <f>IF([1]厂站实体!$C629="","",[1]厂站实体!$C629)</f>
        <v/>
      </c>
      <c r="E629" s="9" t="str">
        <f>IF([1]厂站实体!$M629="","",[1]厂站实体!$M629)</f>
        <v/>
      </c>
      <c r="F629" s="9" t="str">
        <f>IF([1]厂站实体!$D629="","",[1]厂站实体!$D629)</f>
        <v/>
      </c>
      <c r="G629" s="9" t="str">
        <f>IF([1]厂站实体!$N629="","",[1]厂站实体!$N629)</f>
        <v/>
      </c>
      <c r="H629" s="13" t="str">
        <f t="shared" si="9"/>
        <v/>
      </c>
    </row>
    <row r="630" spans="1:8" x14ac:dyDescent="0.15">
      <c r="A630" s="9" t="str">
        <f>IF([1]厂站实体!$A630="","",[1]厂站实体!$A630)</f>
        <v/>
      </c>
      <c r="B630" s="9" t="str">
        <f>IF([1]厂站实体!$E630="","",[1]厂站实体!$E630)</f>
        <v/>
      </c>
      <c r="C630" s="9" t="str">
        <f>IF([1]厂站实体!$Q630="","",[1]厂站实体!$Q630)</f>
        <v/>
      </c>
      <c r="D630" s="9" t="str">
        <f>IF([1]厂站实体!$C630="","",[1]厂站实体!$C630)</f>
        <v/>
      </c>
      <c r="E630" s="9" t="str">
        <f>IF([1]厂站实体!$M630="","",[1]厂站实体!$M630)</f>
        <v/>
      </c>
      <c r="F630" s="9" t="str">
        <f>IF([1]厂站实体!$D630="","",[1]厂站实体!$D630)</f>
        <v/>
      </c>
      <c r="G630" s="9" t="str">
        <f>IF([1]厂站实体!$N630="","",[1]厂站实体!$N630)</f>
        <v/>
      </c>
      <c r="H630" s="13" t="str">
        <f t="shared" si="9"/>
        <v/>
      </c>
    </row>
    <row r="631" spans="1:8" x14ac:dyDescent="0.15">
      <c r="A631" s="9" t="str">
        <f>IF([1]厂站实体!$A631="","",[1]厂站实体!$A631)</f>
        <v/>
      </c>
      <c r="B631" s="9" t="str">
        <f>IF([1]厂站实体!$E631="","",[1]厂站实体!$E631)</f>
        <v/>
      </c>
      <c r="C631" s="9" t="str">
        <f>IF([1]厂站实体!$Q631="","",[1]厂站实体!$Q631)</f>
        <v/>
      </c>
      <c r="D631" s="9" t="str">
        <f>IF([1]厂站实体!$C631="","",[1]厂站实体!$C631)</f>
        <v/>
      </c>
      <c r="E631" s="9" t="str">
        <f>IF([1]厂站实体!$M631="","",[1]厂站实体!$M631)</f>
        <v/>
      </c>
      <c r="F631" s="9" t="str">
        <f>IF([1]厂站实体!$D631="","",[1]厂站实体!$D631)</f>
        <v/>
      </c>
      <c r="G631" s="9" t="str">
        <f>IF([1]厂站实体!$N631="","",[1]厂站实体!$N631)</f>
        <v/>
      </c>
      <c r="H631" s="13" t="str">
        <f t="shared" si="9"/>
        <v/>
      </c>
    </row>
    <row r="632" spans="1:8" x14ac:dyDescent="0.15">
      <c r="A632" s="9" t="str">
        <f>IF([1]厂站实体!$A632="","",[1]厂站实体!$A632)</f>
        <v/>
      </c>
      <c r="B632" s="9" t="str">
        <f>IF([1]厂站实体!$E632="","",[1]厂站实体!$E632)</f>
        <v/>
      </c>
      <c r="C632" s="9" t="str">
        <f>IF([1]厂站实体!$Q632="","",[1]厂站实体!$Q632)</f>
        <v/>
      </c>
      <c r="D632" s="9" t="str">
        <f>IF([1]厂站实体!$C632="","",[1]厂站实体!$C632)</f>
        <v/>
      </c>
      <c r="E632" s="9" t="str">
        <f>IF([1]厂站实体!$M632="","",[1]厂站实体!$M632)</f>
        <v/>
      </c>
      <c r="F632" s="9" t="str">
        <f>IF([1]厂站实体!$D632="","",[1]厂站实体!$D632)</f>
        <v/>
      </c>
      <c r="G632" s="9" t="str">
        <f>IF([1]厂站实体!$N632="","",[1]厂站实体!$N632)</f>
        <v/>
      </c>
      <c r="H632" s="13" t="str">
        <f t="shared" si="9"/>
        <v/>
      </c>
    </row>
    <row r="633" spans="1:8" x14ac:dyDescent="0.15">
      <c r="A633" s="9" t="str">
        <f>IF([1]厂站实体!$A633="","",[1]厂站实体!$A633)</f>
        <v/>
      </c>
      <c r="B633" s="9" t="str">
        <f>IF([1]厂站实体!$E633="","",[1]厂站实体!$E633)</f>
        <v/>
      </c>
      <c r="C633" s="9" t="str">
        <f>IF([1]厂站实体!$Q633="","",[1]厂站实体!$Q633)</f>
        <v/>
      </c>
      <c r="D633" s="9" t="str">
        <f>IF([1]厂站实体!$C633="","",[1]厂站实体!$C633)</f>
        <v/>
      </c>
      <c r="E633" s="9" t="str">
        <f>IF([1]厂站实体!$M633="","",[1]厂站实体!$M633)</f>
        <v/>
      </c>
      <c r="F633" s="9" t="str">
        <f>IF([1]厂站实体!$D633="","",[1]厂站实体!$D633)</f>
        <v/>
      </c>
      <c r="G633" s="9" t="str">
        <f>IF([1]厂站实体!$N633="","",[1]厂站实体!$N633)</f>
        <v/>
      </c>
      <c r="H633" s="13" t="str">
        <f t="shared" si="9"/>
        <v/>
      </c>
    </row>
    <row r="634" spans="1:8" x14ac:dyDescent="0.15">
      <c r="A634" s="9" t="str">
        <f>IF([1]厂站实体!$A634="","",[1]厂站实体!$A634)</f>
        <v/>
      </c>
      <c r="B634" s="9" t="str">
        <f>IF([1]厂站实体!$E634="","",[1]厂站实体!$E634)</f>
        <v/>
      </c>
      <c r="C634" s="9" t="str">
        <f>IF([1]厂站实体!$Q634="","",[1]厂站实体!$Q634)</f>
        <v/>
      </c>
      <c r="D634" s="9" t="str">
        <f>IF([1]厂站实体!$C634="","",[1]厂站实体!$C634)</f>
        <v/>
      </c>
      <c r="E634" s="9" t="str">
        <f>IF([1]厂站实体!$M634="","",[1]厂站实体!$M634)</f>
        <v/>
      </c>
      <c r="F634" s="9" t="str">
        <f>IF([1]厂站实体!$D634="","",[1]厂站实体!$D634)</f>
        <v/>
      </c>
      <c r="G634" s="9" t="str">
        <f>IF([1]厂站实体!$N634="","",[1]厂站实体!$N634)</f>
        <v/>
      </c>
      <c r="H634" s="13" t="str">
        <f t="shared" si="9"/>
        <v/>
      </c>
    </row>
    <row r="635" spans="1:8" x14ac:dyDescent="0.15">
      <c r="A635" s="9" t="str">
        <f>IF([1]厂站实体!$A635="","",[1]厂站实体!$A635)</f>
        <v/>
      </c>
      <c r="B635" s="9" t="str">
        <f>IF([1]厂站实体!$E635="","",[1]厂站实体!$E635)</f>
        <v/>
      </c>
      <c r="C635" s="9" t="str">
        <f>IF([1]厂站实体!$Q635="","",[1]厂站实体!$Q635)</f>
        <v/>
      </c>
      <c r="D635" s="9" t="str">
        <f>IF([1]厂站实体!$C635="","",[1]厂站实体!$C635)</f>
        <v/>
      </c>
      <c r="E635" s="9" t="str">
        <f>IF([1]厂站实体!$M635="","",[1]厂站实体!$M635)</f>
        <v/>
      </c>
      <c r="F635" s="9" t="str">
        <f>IF([1]厂站实体!$D635="","",[1]厂站实体!$D635)</f>
        <v/>
      </c>
      <c r="G635" s="9" t="str">
        <f>IF([1]厂站实体!$N635="","",[1]厂站实体!$N635)</f>
        <v/>
      </c>
      <c r="H635" s="13" t="str">
        <f t="shared" si="9"/>
        <v/>
      </c>
    </row>
    <row r="636" spans="1:8" x14ac:dyDescent="0.15">
      <c r="A636" s="9" t="str">
        <f>IF([1]厂站实体!$A636="","",[1]厂站实体!$A636)</f>
        <v/>
      </c>
      <c r="B636" s="9" t="str">
        <f>IF([1]厂站实体!$E636="","",[1]厂站实体!$E636)</f>
        <v/>
      </c>
      <c r="C636" s="9" t="str">
        <f>IF([1]厂站实体!$Q636="","",[1]厂站实体!$Q636)</f>
        <v/>
      </c>
      <c r="D636" s="9" t="str">
        <f>IF([1]厂站实体!$C636="","",[1]厂站实体!$C636)</f>
        <v/>
      </c>
      <c r="E636" s="9" t="str">
        <f>IF([1]厂站实体!$M636="","",[1]厂站实体!$M636)</f>
        <v/>
      </c>
      <c r="F636" s="9" t="str">
        <f>IF([1]厂站实体!$D636="","",[1]厂站实体!$D636)</f>
        <v/>
      </c>
      <c r="G636" s="9" t="str">
        <f>IF([1]厂站实体!$N636="","",[1]厂站实体!$N636)</f>
        <v/>
      </c>
      <c r="H636" s="13" t="str">
        <f t="shared" si="9"/>
        <v/>
      </c>
    </row>
    <row r="637" spans="1:8" x14ac:dyDescent="0.15">
      <c r="A637" s="9" t="str">
        <f>IF([1]厂站实体!$A637="","",[1]厂站实体!$A637)</f>
        <v/>
      </c>
      <c r="B637" s="9" t="str">
        <f>IF([1]厂站实体!$E637="","",[1]厂站实体!$E637)</f>
        <v/>
      </c>
      <c r="C637" s="9" t="str">
        <f>IF([1]厂站实体!$Q637="","",[1]厂站实体!$Q637)</f>
        <v/>
      </c>
      <c r="D637" s="9" t="str">
        <f>IF([1]厂站实体!$C637="","",[1]厂站实体!$C637)</f>
        <v/>
      </c>
      <c r="E637" s="9" t="str">
        <f>IF([1]厂站实体!$M637="","",[1]厂站实体!$M637)</f>
        <v/>
      </c>
      <c r="F637" s="9" t="str">
        <f>IF([1]厂站实体!$D637="","",[1]厂站实体!$D637)</f>
        <v/>
      </c>
      <c r="G637" s="9" t="str">
        <f>IF([1]厂站实体!$N637="","",[1]厂站实体!$N637)</f>
        <v/>
      </c>
      <c r="H637" s="13" t="str">
        <f t="shared" si="9"/>
        <v/>
      </c>
    </row>
    <row r="638" spans="1:8" x14ac:dyDescent="0.15">
      <c r="A638" s="9" t="str">
        <f>IF([1]厂站实体!$A638="","",[1]厂站实体!$A638)</f>
        <v/>
      </c>
      <c r="B638" s="9" t="str">
        <f>IF([1]厂站实体!$E638="","",[1]厂站实体!$E638)</f>
        <v/>
      </c>
      <c r="C638" s="9" t="str">
        <f>IF([1]厂站实体!$Q638="","",[1]厂站实体!$Q638)</f>
        <v/>
      </c>
      <c r="D638" s="9" t="str">
        <f>IF([1]厂站实体!$C638="","",[1]厂站实体!$C638)</f>
        <v/>
      </c>
      <c r="E638" s="9" t="str">
        <f>IF([1]厂站实体!$M638="","",[1]厂站实体!$M638)</f>
        <v/>
      </c>
      <c r="F638" s="9" t="str">
        <f>IF([1]厂站实体!$D638="","",[1]厂站实体!$D638)</f>
        <v/>
      </c>
      <c r="G638" s="9" t="str">
        <f>IF([1]厂站实体!$N638="","",[1]厂站实体!$N638)</f>
        <v/>
      </c>
      <c r="H638" s="13" t="str">
        <f t="shared" si="9"/>
        <v/>
      </c>
    </row>
    <row r="639" spans="1:8" x14ac:dyDescent="0.15">
      <c r="A639" s="9" t="str">
        <f>IF([1]厂站实体!$A639="","",[1]厂站实体!$A639)</f>
        <v/>
      </c>
      <c r="B639" s="9" t="str">
        <f>IF([1]厂站实体!$E639="","",[1]厂站实体!$E639)</f>
        <v/>
      </c>
      <c r="C639" s="9" t="str">
        <f>IF([1]厂站实体!$Q639="","",[1]厂站实体!$Q639)</f>
        <v/>
      </c>
      <c r="D639" s="9" t="str">
        <f>IF([1]厂站实体!$C639="","",[1]厂站实体!$C639)</f>
        <v/>
      </c>
      <c r="E639" s="9" t="str">
        <f>IF([1]厂站实体!$M639="","",[1]厂站实体!$M639)</f>
        <v/>
      </c>
      <c r="F639" s="9" t="str">
        <f>IF([1]厂站实体!$D639="","",[1]厂站实体!$D639)</f>
        <v/>
      </c>
      <c r="G639" s="9" t="str">
        <f>IF([1]厂站实体!$N639="","",[1]厂站实体!$N639)</f>
        <v/>
      </c>
      <c r="H639" s="13" t="str">
        <f t="shared" si="9"/>
        <v/>
      </c>
    </row>
    <row r="640" spans="1:8" x14ac:dyDescent="0.15">
      <c r="A640" s="9" t="str">
        <f>IF([1]厂站实体!$A640="","",[1]厂站实体!$A640)</f>
        <v/>
      </c>
      <c r="B640" s="9" t="str">
        <f>IF([1]厂站实体!$E640="","",[1]厂站实体!$E640)</f>
        <v/>
      </c>
      <c r="C640" s="9" t="str">
        <f>IF([1]厂站实体!$Q640="","",[1]厂站实体!$Q640)</f>
        <v/>
      </c>
      <c r="D640" s="9" t="str">
        <f>IF([1]厂站实体!$C640="","",[1]厂站实体!$C640)</f>
        <v/>
      </c>
      <c r="E640" s="9" t="str">
        <f>IF([1]厂站实体!$M640="","",[1]厂站实体!$M640)</f>
        <v/>
      </c>
      <c r="F640" s="9" t="str">
        <f>IF([1]厂站实体!$D640="","",[1]厂站实体!$D640)</f>
        <v/>
      </c>
      <c r="G640" s="9" t="str">
        <f>IF([1]厂站实体!$N640="","",[1]厂站实体!$N640)</f>
        <v/>
      </c>
      <c r="H640" s="13" t="str">
        <f t="shared" si="9"/>
        <v/>
      </c>
    </row>
    <row r="641" spans="1:8" x14ac:dyDescent="0.15">
      <c r="A641" s="9" t="str">
        <f>IF([1]厂站实体!$A641="","",[1]厂站实体!$A641)</f>
        <v/>
      </c>
      <c r="B641" s="9" t="str">
        <f>IF([1]厂站实体!$E641="","",[1]厂站实体!$E641)</f>
        <v/>
      </c>
      <c r="C641" s="9" t="str">
        <f>IF([1]厂站实体!$Q641="","",[1]厂站实体!$Q641)</f>
        <v/>
      </c>
      <c r="D641" s="9" t="str">
        <f>IF([1]厂站实体!$C641="","",[1]厂站实体!$C641)</f>
        <v/>
      </c>
      <c r="E641" s="9" t="str">
        <f>IF([1]厂站实体!$M641="","",[1]厂站实体!$M641)</f>
        <v/>
      </c>
      <c r="F641" s="9" t="str">
        <f>IF([1]厂站实体!$D641="","",[1]厂站实体!$D641)</f>
        <v/>
      </c>
      <c r="G641" s="9" t="str">
        <f>IF([1]厂站实体!$N641="","",[1]厂站实体!$N641)</f>
        <v/>
      </c>
      <c r="H641" s="13" t="str">
        <f t="shared" si="9"/>
        <v/>
      </c>
    </row>
    <row r="642" spans="1:8" x14ac:dyDescent="0.15">
      <c r="A642" s="9" t="str">
        <f>IF([1]厂站实体!$A642="","",[1]厂站实体!$A642)</f>
        <v/>
      </c>
      <c r="B642" s="9" t="str">
        <f>IF([1]厂站实体!$E642="","",[1]厂站实体!$E642)</f>
        <v/>
      </c>
      <c r="C642" s="9" t="str">
        <f>IF([1]厂站实体!$Q642="","",[1]厂站实体!$Q642)</f>
        <v/>
      </c>
      <c r="D642" s="9" t="str">
        <f>IF([1]厂站实体!$C642="","",[1]厂站实体!$C642)</f>
        <v/>
      </c>
      <c r="E642" s="9" t="str">
        <f>IF([1]厂站实体!$M642="","",[1]厂站实体!$M642)</f>
        <v/>
      </c>
      <c r="F642" s="9" t="str">
        <f>IF([1]厂站实体!$D642="","",[1]厂站实体!$D642)</f>
        <v/>
      </c>
      <c r="G642" s="9" t="str">
        <f>IF([1]厂站实体!$N642="","",[1]厂站实体!$N642)</f>
        <v/>
      </c>
      <c r="H642" s="13" t="str">
        <f t="shared" si="9"/>
        <v/>
      </c>
    </row>
    <row r="643" spans="1:8" x14ac:dyDescent="0.15">
      <c r="A643" s="9" t="str">
        <f>IF([1]厂站实体!$A643="","",[1]厂站实体!$A643)</f>
        <v/>
      </c>
      <c r="B643" s="9" t="str">
        <f>IF([1]厂站实体!$E643="","",[1]厂站实体!$E643)</f>
        <v/>
      </c>
      <c r="C643" s="9" t="str">
        <f>IF([1]厂站实体!$Q643="","",[1]厂站实体!$Q643)</f>
        <v/>
      </c>
      <c r="D643" s="9" t="str">
        <f>IF([1]厂站实体!$C643="","",[1]厂站实体!$C643)</f>
        <v/>
      </c>
      <c r="E643" s="9" t="str">
        <f>IF([1]厂站实体!$M643="","",[1]厂站实体!$M643)</f>
        <v/>
      </c>
      <c r="F643" s="9" t="str">
        <f>IF([1]厂站实体!$D643="","",[1]厂站实体!$D643)</f>
        <v/>
      </c>
      <c r="G643" s="9" t="str">
        <f>IF([1]厂站实体!$N643="","",[1]厂站实体!$N643)</f>
        <v/>
      </c>
      <c r="H643" s="13" t="str">
        <f t="shared" ref="H643:H706" si="10">IF(OR(D643="",D643=0),"",C643/D643)</f>
        <v/>
      </c>
    </row>
    <row r="644" spans="1:8" x14ac:dyDescent="0.15">
      <c r="A644" s="9" t="str">
        <f>IF([1]厂站实体!$A644="","",[1]厂站实体!$A644)</f>
        <v/>
      </c>
      <c r="B644" s="9" t="str">
        <f>IF([1]厂站实体!$E644="","",[1]厂站实体!$E644)</f>
        <v/>
      </c>
      <c r="C644" s="9" t="str">
        <f>IF([1]厂站实体!$Q644="","",[1]厂站实体!$Q644)</f>
        <v/>
      </c>
      <c r="D644" s="9" t="str">
        <f>IF([1]厂站实体!$C644="","",[1]厂站实体!$C644)</f>
        <v/>
      </c>
      <c r="E644" s="9" t="str">
        <f>IF([1]厂站实体!$M644="","",[1]厂站实体!$M644)</f>
        <v/>
      </c>
      <c r="F644" s="9" t="str">
        <f>IF([1]厂站实体!$D644="","",[1]厂站实体!$D644)</f>
        <v/>
      </c>
      <c r="G644" s="9" t="str">
        <f>IF([1]厂站实体!$N644="","",[1]厂站实体!$N644)</f>
        <v/>
      </c>
      <c r="H644" s="13" t="str">
        <f t="shared" si="10"/>
        <v/>
      </c>
    </row>
    <row r="645" spans="1:8" x14ac:dyDescent="0.15">
      <c r="A645" s="9" t="str">
        <f>IF([1]厂站实体!$A645="","",[1]厂站实体!$A645)</f>
        <v/>
      </c>
      <c r="B645" s="9" t="str">
        <f>IF([1]厂站实体!$E645="","",[1]厂站实体!$E645)</f>
        <v/>
      </c>
      <c r="C645" s="9" t="str">
        <f>IF([1]厂站实体!$Q645="","",[1]厂站实体!$Q645)</f>
        <v/>
      </c>
      <c r="D645" s="9" t="str">
        <f>IF([1]厂站实体!$C645="","",[1]厂站实体!$C645)</f>
        <v/>
      </c>
      <c r="E645" s="9" t="str">
        <f>IF([1]厂站实体!$M645="","",[1]厂站实体!$M645)</f>
        <v/>
      </c>
      <c r="F645" s="9" t="str">
        <f>IF([1]厂站实体!$D645="","",[1]厂站实体!$D645)</f>
        <v/>
      </c>
      <c r="G645" s="9" t="str">
        <f>IF([1]厂站实体!$N645="","",[1]厂站实体!$N645)</f>
        <v/>
      </c>
      <c r="H645" s="13" t="str">
        <f t="shared" si="10"/>
        <v/>
      </c>
    </row>
    <row r="646" spans="1:8" x14ac:dyDescent="0.15">
      <c r="A646" s="9" t="str">
        <f>IF([1]厂站实体!$A646="","",[1]厂站实体!$A646)</f>
        <v/>
      </c>
      <c r="B646" s="9" t="str">
        <f>IF([1]厂站实体!$E646="","",[1]厂站实体!$E646)</f>
        <v/>
      </c>
      <c r="C646" s="9" t="str">
        <f>IF([1]厂站实体!$Q646="","",[1]厂站实体!$Q646)</f>
        <v/>
      </c>
      <c r="D646" s="9" t="str">
        <f>IF([1]厂站实体!$C646="","",[1]厂站实体!$C646)</f>
        <v/>
      </c>
      <c r="E646" s="9" t="str">
        <f>IF([1]厂站实体!$M646="","",[1]厂站实体!$M646)</f>
        <v/>
      </c>
      <c r="F646" s="9" t="str">
        <f>IF([1]厂站实体!$D646="","",[1]厂站实体!$D646)</f>
        <v/>
      </c>
      <c r="G646" s="9" t="str">
        <f>IF([1]厂站实体!$N646="","",[1]厂站实体!$N646)</f>
        <v/>
      </c>
      <c r="H646" s="13" t="str">
        <f t="shared" si="10"/>
        <v/>
      </c>
    </row>
    <row r="647" spans="1:8" x14ac:dyDescent="0.15">
      <c r="A647" s="9" t="str">
        <f>IF([1]厂站实体!$A647="","",[1]厂站实体!$A647)</f>
        <v/>
      </c>
      <c r="B647" s="9" t="str">
        <f>IF([1]厂站实体!$E647="","",[1]厂站实体!$E647)</f>
        <v/>
      </c>
      <c r="C647" s="9" t="str">
        <f>IF([1]厂站实体!$Q647="","",[1]厂站实体!$Q647)</f>
        <v/>
      </c>
      <c r="D647" s="9" t="str">
        <f>IF([1]厂站实体!$C647="","",[1]厂站实体!$C647)</f>
        <v/>
      </c>
      <c r="E647" s="9" t="str">
        <f>IF([1]厂站实体!$M647="","",[1]厂站实体!$M647)</f>
        <v/>
      </c>
      <c r="F647" s="9" t="str">
        <f>IF([1]厂站实体!$D647="","",[1]厂站实体!$D647)</f>
        <v/>
      </c>
      <c r="G647" s="9" t="str">
        <f>IF([1]厂站实体!$N647="","",[1]厂站实体!$N647)</f>
        <v/>
      </c>
      <c r="H647" s="13" t="str">
        <f t="shared" si="10"/>
        <v/>
      </c>
    </row>
    <row r="648" spans="1:8" x14ac:dyDescent="0.15">
      <c r="A648" s="9" t="str">
        <f>IF([1]厂站实体!$A648="","",[1]厂站实体!$A648)</f>
        <v/>
      </c>
      <c r="B648" s="9" t="str">
        <f>IF([1]厂站实体!$E648="","",[1]厂站实体!$E648)</f>
        <v/>
      </c>
      <c r="C648" s="9" t="str">
        <f>IF([1]厂站实体!$Q648="","",[1]厂站实体!$Q648)</f>
        <v/>
      </c>
      <c r="D648" s="9" t="str">
        <f>IF([1]厂站实体!$C648="","",[1]厂站实体!$C648)</f>
        <v/>
      </c>
      <c r="E648" s="9" t="str">
        <f>IF([1]厂站实体!$M648="","",[1]厂站实体!$M648)</f>
        <v/>
      </c>
      <c r="F648" s="9" t="str">
        <f>IF([1]厂站实体!$D648="","",[1]厂站实体!$D648)</f>
        <v/>
      </c>
      <c r="G648" s="9" t="str">
        <f>IF([1]厂站实体!$N648="","",[1]厂站实体!$N648)</f>
        <v/>
      </c>
      <c r="H648" s="13" t="str">
        <f t="shared" si="10"/>
        <v/>
      </c>
    </row>
    <row r="649" spans="1:8" x14ac:dyDescent="0.15">
      <c r="A649" s="9" t="str">
        <f>IF([1]厂站实体!$A649="","",[1]厂站实体!$A649)</f>
        <v/>
      </c>
      <c r="B649" s="9" t="str">
        <f>IF([1]厂站实体!$E649="","",[1]厂站实体!$E649)</f>
        <v/>
      </c>
      <c r="C649" s="9" t="str">
        <f>IF([1]厂站实体!$Q649="","",[1]厂站实体!$Q649)</f>
        <v/>
      </c>
      <c r="D649" s="9" t="str">
        <f>IF([1]厂站实体!$C649="","",[1]厂站实体!$C649)</f>
        <v/>
      </c>
      <c r="E649" s="9" t="str">
        <f>IF([1]厂站实体!$M649="","",[1]厂站实体!$M649)</f>
        <v/>
      </c>
      <c r="F649" s="9" t="str">
        <f>IF([1]厂站实体!$D649="","",[1]厂站实体!$D649)</f>
        <v/>
      </c>
      <c r="G649" s="9" t="str">
        <f>IF([1]厂站实体!$N649="","",[1]厂站实体!$N649)</f>
        <v/>
      </c>
      <c r="H649" s="13" t="str">
        <f t="shared" si="10"/>
        <v/>
      </c>
    </row>
    <row r="650" spans="1:8" x14ac:dyDescent="0.15">
      <c r="A650" s="9" t="str">
        <f>IF([1]厂站实体!$A650="","",[1]厂站实体!$A650)</f>
        <v/>
      </c>
      <c r="B650" s="9" t="str">
        <f>IF([1]厂站实体!$E650="","",[1]厂站实体!$E650)</f>
        <v/>
      </c>
      <c r="C650" s="9" t="str">
        <f>IF([1]厂站实体!$Q650="","",[1]厂站实体!$Q650)</f>
        <v/>
      </c>
      <c r="D650" s="9" t="str">
        <f>IF([1]厂站实体!$C650="","",[1]厂站实体!$C650)</f>
        <v/>
      </c>
      <c r="E650" s="9" t="str">
        <f>IF([1]厂站实体!$M650="","",[1]厂站实体!$M650)</f>
        <v/>
      </c>
      <c r="F650" s="9" t="str">
        <f>IF([1]厂站实体!$D650="","",[1]厂站实体!$D650)</f>
        <v/>
      </c>
      <c r="G650" s="9" t="str">
        <f>IF([1]厂站实体!$N650="","",[1]厂站实体!$N650)</f>
        <v/>
      </c>
      <c r="H650" s="13" t="str">
        <f t="shared" si="10"/>
        <v/>
      </c>
    </row>
    <row r="651" spans="1:8" x14ac:dyDescent="0.15">
      <c r="A651" s="9" t="str">
        <f>IF([1]厂站实体!$A651="","",[1]厂站实体!$A651)</f>
        <v/>
      </c>
      <c r="B651" s="9" t="str">
        <f>IF([1]厂站实体!$E651="","",[1]厂站实体!$E651)</f>
        <v/>
      </c>
      <c r="C651" s="9" t="str">
        <f>IF([1]厂站实体!$Q651="","",[1]厂站实体!$Q651)</f>
        <v/>
      </c>
      <c r="D651" s="9" t="str">
        <f>IF([1]厂站实体!$C651="","",[1]厂站实体!$C651)</f>
        <v/>
      </c>
      <c r="E651" s="9" t="str">
        <f>IF([1]厂站实体!$M651="","",[1]厂站实体!$M651)</f>
        <v/>
      </c>
      <c r="F651" s="9" t="str">
        <f>IF([1]厂站实体!$D651="","",[1]厂站实体!$D651)</f>
        <v/>
      </c>
      <c r="G651" s="9" t="str">
        <f>IF([1]厂站实体!$N651="","",[1]厂站实体!$N651)</f>
        <v/>
      </c>
      <c r="H651" s="13" t="str">
        <f t="shared" si="10"/>
        <v/>
      </c>
    </row>
    <row r="652" spans="1:8" x14ac:dyDescent="0.15">
      <c r="A652" s="9" t="str">
        <f>IF([1]厂站实体!$A652="","",[1]厂站实体!$A652)</f>
        <v/>
      </c>
      <c r="B652" s="9" t="str">
        <f>IF([1]厂站实体!$E652="","",[1]厂站实体!$E652)</f>
        <v/>
      </c>
      <c r="C652" s="9" t="str">
        <f>IF([1]厂站实体!$Q652="","",[1]厂站实体!$Q652)</f>
        <v/>
      </c>
      <c r="D652" s="9" t="str">
        <f>IF([1]厂站实体!$C652="","",[1]厂站实体!$C652)</f>
        <v/>
      </c>
      <c r="E652" s="9" t="str">
        <f>IF([1]厂站实体!$M652="","",[1]厂站实体!$M652)</f>
        <v/>
      </c>
      <c r="F652" s="9" t="str">
        <f>IF([1]厂站实体!$D652="","",[1]厂站实体!$D652)</f>
        <v/>
      </c>
      <c r="G652" s="9" t="str">
        <f>IF([1]厂站实体!$N652="","",[1]厂站实体!$N652)</f>
        <v/>
      </c>
      <c r="H652" s="13" t="str">
        <f t="shared" si="10"/>
        <v/>
      </c>
    </row>
    <row r="653" spans="1:8" x14ac:dyDescent="0.15">
      <c r="A653" s="9" t="str">
        <f>IF([1]厂站实体!$A653="","",[1]厂站实体!$A653)</f>
        <v/>
      </c>
      <c r="B653" s="9" t="str">
        <f>IF([1]厂站实体!$E653="","",[1]厂站实体!$E653)</f>
        <v/>
      </c>
      <c r="C653" s="9" t="str">
        <f>IF([1]厂站实体!$Q653="","",[1]厂站实体!$Q653)</f>
        <v/>
      </c>
      <c r="D653" s="9" t="str">
        <f>IF([1]厂站实体!$C653="","",[1]厂站实体!$C653)</f>
        <v/>
      </c>
      <c r="E653" s="9" t="str">
        <f>IF([1]厂站实体!$M653="","",[1]厂站实体!$M653)</f>
        <v/>
      </c>
      <c r="F653" s="9" t="str">
        <f>IF([1]厂站实体!$D653="","",[1]厂站实体!$D653)</f>
        <v/>
      </c>
      <c r="G653" s="9" t="str">
        <f>IF([1]厂站实体!$N653="","",[1]厂站实体!$N653)</f>
        <v/>
      </c>
      <c r="H653" s="13" t="str">
        <f t="shared" si="10"/>
        <v/>
      </c>
    </row>
    <row r="654" spans="1:8" x14ac:dyDescent="0.15">
      <c r="A654" s="9" t="str">
        <f>IF([1]厂站实体!$A654="","",[1]厂站实体!$A654)</f>
        <v/>
      </c>
      <c r="B654" s="9" t="str">
        <f>IF([1]厂站实体!$E654="","",[1]厂站实体!$E654)</f>
        <v/>
      </c>
      <c r="C654" s="9" t="str">
        <f>IF([1]厂站实体!$Q654="","",[1]厂站实体!$Q654)</f>
        <v/>
      </c>
      <c r="D654" s="9" t="str">
        <f>IF([1]厂站实体!$C654="","",[1]厂站实体!$C654)</f>
        <v/>
      </c>
      <c r="E654" s="9" t="str">
        <f>IF([1]厂站实体!$M654="","",[1]厂站实体!$M654)</f>
        <v/>
      </c>
      <c r="F654" s="9" t="str">
        <f>IF([1]厂站实体!$D654="","",[1]厂站实体!$D654)</f>
        <v/>
      </c>
      <c r="G654" s="9" t="str">
        <f>IF([1]厂站实体!$N654="","",[1]厂站实体!$N654)</f>
        <v/>
      </c>
      <c r="H654" s="13" t="str">
        <f t="shared" si="10"/>
        <v/>
      </c>
    </row>
    <row r="655" spans="1:8" x14ac:dyDescent="0.15">
      <c r="A655" s="9" t="str">
        <f>IF([1]厂站实体!$A655="","",[1]厂站实体!$A655)</f>
        <v/>
      </c>
      <c r="B655" s="9" t="str">
        <f>IF([1]厂站实体!$E655="","",[1]厂站实体!$E655)</f>
        <v/>
      </c>
      <c r="C655" s="9" t="str">
        <f>IF([1]厂站实体!$Q655="","",[1]厂站实体!$Q655)</f>
        <v/>
      </c>
      <c r="D655" s="9" t="str">
        <f>IF([1]厂站实体!$C655="","",[1]厂站实体!$C655)</f>
        <v/>
      </c>
      <c r="E655" s="9" t="str">
        <f>IF([1]厂站实体!$M655="","",[1]厂站实体!$M655)</f>
        <v/>
      </c>
      <c r="F655" s="9" t="str">
        <f>IF([1]厂站实体!$D655="","",[1]厂站实体!$D655)</f>
        <v/>
      </c>
      <c r="G655" s="9" t="str">
        <f>IF([1]厂站实体!$N655="","",[1]厂站实体!$N655)</f>
        <v/>
      </c>
      <c r="H655" s="13" t="str">
        <f t="shared" si="10"/>
        <v/>
      </c>
    </row>
    <row r="656" spans="1:8" x14ac:dyDescent="0.15">
      <c r="A656" s="9" t="str">
        <f>IF([1]厂站实体!$A656="","",[1]厂站实体!$A656)</f>
        <v/>
      </c>
      <c r="B656" s="9" t="str">
        <f>IF([1]厂站实体!$E656="","",[1]厂站实体!$E656)</f>
        <v/>
      </c>
      <c r="C656" s="9" t="str">
        <f>IF([1]厂站实体!$Q656="","",[1]厂站实体!$Q656)</f>
        <v/>
      </c>
      <c r="D656" s="9" t="str">
        <f>IF([1]厂站实体!$C656="","",[1]厂站实体!$C656)</f>
        <v/>
      </c>
      <c r="E656" s="9" t="str">
        <f>IF([1]厂站实体!$M656="","",[1]厂站实体!$M656)</f>
        <v/>
      </c>
      <c r="F656" s="9" t="str">
        <f>IF([1]厂站实体!$D656="","",[1]厂站实体!$D656)</f>
        <v/>
      </c>
      <c r="G656" s="9" t="str">
        <f>IF([1]厂站实体!$N656="","",[1]厂站实体!$N656)</f>
        <v/>
      </c>
      <c r="H656" s="13" t="str">
        <f t="shared" si="10"/>
        <v/>
      </c>
    </row>
    <row r="657" spans="1:8" x14ac:dyDescent="0.15">
      <c r="A657" s="9" t="str">
        <f>IF([1]厂站实体!$A657="","",[1]厂站实体!$A657)</f>
        <v/>
      </c>
      <c r="B657" s="9" t="str">
        <f>IF([1]厂站实体!$E657="","",[1]厂站实体!$E657)</f>
        <v/>
      </c>
      <c r="C657" s="9" t="str">
        <f>IF([1]厂站实体!$Q657="","",[1]厂站实体!$Q657)</f>
        <v/>
      </c>
      <c r="D657" s="9" t="str">
        <f>IF([1]厂站实体!$C657="","",[1]厂站实体!$C657)</f>
        <v/>
      </c>
      <c r="E657" s="9" t="str">
        <f>IF([1]厂站实体!$M657="","",[1]厂站实体!$M657)</f>
        <v/>
      </c>
      <c r="F657" s="9" t="str">
        <f>IF([1]厂站实体!$D657="","",[1]厂站实体!$D657)</f>
        <v/>
      </c>
      <c r="G657" s="9" t="str">
        <f>IF([1]厂站实体!$N657="","",[1]厂站实体!$N657)</f>
        <v/>
      </c>
      <c r="H657" s="13" t="str">
        <f t="shared" si="10"/>
        <v/>
      </c>
    </row>
    <row r="658" spans="1:8" x14ac:dyDescent="0.15">
      <c r="A658" s="9" t="str">
        <f>IF([1]厂站实体!$A658="","",[1]厂站实体!$A658)</f>
        <v/>
      </c>
      <c r="B658" s="9" t="str">
        <f>IF([1]厂站实体!$E658="","",[1]厂站实体!$E658)</f>
        <v/>
      </c>
      <c r="C658" s="9" t="str">
        <f>IF([1]厂站实体!$Q658="","",[1]厂站实体!$Q658)</f>
        <v/>
      </c>
      <c r="D658" s="9" t="str">
        <f>IF([1]厂站实体!$C658="","",[1]厂站实体!$C658)</f>
        <v/>
      </c>
      <c r="E658" s="9" t="str">
        <f>IF([1]厂站实体!$M658="","",[1]厂站实体!$M658)</f>
        <v/>
      </c>
      <c r="F658" s="9" t="str">
        <f>IF([1]厂站实体!$D658="","",[1]厂站实体!$D658)</f>
        <v/>
      </c>
      <c r="G658" s="9" t="str">
        <f>IF([1]厂站实体!$N658="","",[1]厂站实体!$N658)</f>
        <v/>
      </c>
      <c r="H658" s="13" t="str">
        <f t="shared" si="10"/>
        <v/>
      </c>
    </row>
    <row r="659" spans="1:8" x14ac:dyDescent="0.15">
      <c r="A659" s="9" t="str">
        <f>IF([1]厂站实体!$A659="","",[1]厂站实体!$A659)</f>
        <v/>
      </c>
      <c r="B659" s="9" t="str">
        <f>IF([1]厂站实体!$E659="","",[1]厂站实体!$E659)</f>
        <v/>
      </c>
      <c r="C659" s="9" t="str">
        <f>IF([1]厂站实体!$Q659="","",[1]厂站实体!$Q659)</f>
        <v/>
      </c>
      <c r="D659" s="9" t="str">
        <f>IF([1]厂站实体!$C659="","",[1]厂站实体!$C659)</f>
        <v/>
      </c>
      <c r="E659" s="9" t="str">
        <f>IF([1]厂站实体!$M659="","",[1]厂站实体!$M659)</f>
        <v/>
      </c>
      <c r="F659" s="9" t="str">
        <f>IF([1]厂站实体!$D659="","",[1]厂站实体!$D659)</f>
        <v/>
      </c>
      <c r="G659" s="9" t="str">
        <f>IF([1]厂站实体!$N659="","",[1]厂站实体!$N659)</f>
        <v/>
      </c>
      <c r="H659" s="13" t="str">
        <f t="shared" si="10"/>
        <v/>
      </c>
    </row>
    <row r="660" spans="1:8" x14ac:dyDescent="0.15">
      <c r="A660" s="9" t="str">
        <f>IF([1]厂站实体!$A660="","",[1]厂站实体!$A660)</f>
        <v/>
      </c>
      <c r="B660" s="9" t="str">
        <f>IF([1]厂站实体!$E660="","",[1]厂站实体!$E660)</f>
        <v/>
      </c>
      <c r="C660" s="9" t="str">
        <f>IF([1]厂站实体!$Q660="","",[1]厂站实体!$Q660)</f>
        <v/>
      </c>
      <c r="D660" s="9" t="str">
        <f>IF([1]厂站实体!$C660="","",[1]厂站实体!$C660)</f>
        <v/>
      </c>
      <c r="E660" s="9" t="str">
        <f>IF([1]厂站实体!$M660="","",[1]厂站实体!$M660)</f>
        <v/>
      </c>
      <c r="F660" s="9" t="str">
        <f>IF([1]厂站实体!$D660="","",[1]厂站实体!$D660)</f>
        <v/>
      </c>
      <c r="G660" s="9" t="str">
        <f>IF([1]厂站实体!$N660="","",[1]厂站实体!$N660)</f>
        <v/>
      </c>
      <c r="H660" s="13" t="str">
        <f t="shared" si="10"/>
        <v/>
      </c>
    </row>
    <row r="661" spans="1:8" x14ac:dyDescent="0.15">
      <c r="A661" s="9" t="str">
        <f>IF([1]厂站实体!$A661="","",[1]厂站实体!$A661)</f>
        <v/>
      </c>
      <c r="B661" s="9" t="str">
        <f>IF([1]厂站实体!$E661="","",[1]厂站实体!$E661)</f>
        <v/>
      </c>
      <c r="C661" s="9" t="str">
        <f>IF([1]厂站实体!$Q661="","",[1]厂站实体!$Q661)</f>
        <v/>
      </c>
      <c r="D661" s="9" t="str">
        <f>IF([1]厂站实体!$C661="","",[1]厂站实体!$C661)</f>
        <v/>
      </c>
      <c r="E661" s="9" t="str">
        <f>IF([1]厂站实体!$M661="","",[1]厂站实体!$M661)</f>
        <v/>
      </c>
      <c r="F661" s="9" t="str">
        <f>IF([1]厂站实体!$D661="","",[1]厂站实体!$D661)</f>
        <v/>
      </c>
      <c r="G661" s="9" t="str">
        <f>IF([1]厂站实体!$N661="","",[1]厂站实体!$N661)</f>
        <v/>
      </c>
      <c r="H661" s="13" t="str">
        <f t="shared" si="10"/>
        <v/>
      </c>
    </row>
    <row r="662" spans="1:8" x14ac:dyDescent="0.15">
      <c r="A662" s="9" t="str">
        <f>IF([1]厂站实体!$A662="","",[1]厂站实体!$A662)</f>
        <v/>
      </c>
      <c r="B662" s="9" t="str">
        <f>IF([1]厂站实体!$E662="","",[1]厂站实体!$E662)</f>
        <v/>
      </c>
      <c r="C662" s="9" t="str">
        <f>IF([1]厂站实体!$Q662="","",[1]厂站实体!$Q662)</f>
        <v/>
      </c>
      <c r="D662" s="9" t="str">
        <f>IF([1]厂站实体!$C662="","",[1]厂站实体!$C662)</f>
        <v/>
      </c>
      <c r="E662" s="9" t="str">
        <f>IF([1]厂站实体!$M662="","",[1]厂站实体!$M662)</f>
        <v/>
      </c>
      <c r="F662" s="9" t="str">
        <f>IF([1]厂站实体!$D662="","",[1]厂站实体!$D662)</f>
        <v/>
      </c>
      <c r="G662" s="9" t="str">
        <f>IF([1]厂站实体!$N662="","",[1]厂站实体!$N662)</f>
        <v/>
      </c>
      <c r="H662" s="13" t="str">
        <f t="shared" si="10"/>
        <v/>
      </c>
    </row>
    <row r="663" spans="1:8" x14ac:dyDescent="0.15">
      <c r="A663" s="9" t="str">
        <f>IF([1]厂站实体!$A663="","",[1]厂站实体!$A663)</f>
        <v/>
      </c>
      <c r="B663" s="9" t="str">
        <f>IF([1]厂站实体!$E663="","",[1]厂站实体!$E663)</f>
        <v/>
      </c>
      <c r="C663" s="9" t="str">
        <f>IF([1]厂站实体!$Q663="","",[1]厂站实体!$Q663)</f>
        <v/>
      </c>
      <c r="D663" s="9" t="str">
        <f>IF([1]厂站实体!$C663="","",[1]厂站实体!$C663)</f>
        <v/>
      </c>
      <c r="E663" s="9" t="str">
        <f>IF([1]厂站实体!$M663="","",[1]厂站实体!$M663)</f>
        <v/>
      </c>
      <c r="F663" s="9" t="str">
        <f>IF([1]厂站实体!$D663="","",[1]厂站实体!$D663)</f>
        <v/>
      </c>
      <c r="G663" s="9" t="str">
        <f>IF([1]厂站实体!$N663="","",[1]厂站实体!$N663)</f>
        <v/>
      </c>
      <c r="H663" s="13" t="str">
        <f t="shared" si="10"/>
        <v/>
      </c>
    </row>
    <row r="664" spans="1:8" x14ac:dyDescent="0.15">
      <c r="A664" s="9" t="str">
        <f>IF([1]厂站实体!$A664="","",[1]厂站实体!$A664)</f>
        <v/>
      </c>
      <c r="B664" s="9" t="str">
        <f>IF([1]厂站实体!$E664="","",[1]厂站实体!$E664)</f>
        <v/>
      </c>
      <c r="C664" s="9" t="str">
        <f>IF([1]厂站实体!$Q664="","",[1]厂站实体!$Q664)</f>
        <v/>
      </c>
      <c r="D664" s="9" t="str">
        <f>IF([1]厂站实体!$C664="","",[1]厂站实体!$C664)</f>
        <v/>
      </c>
      <c r="E664" s="9" t="str">
        <f>IF([1]厂站实体!$M664="","",[1]厂站实体!$M664)</f>
        <v/>
      </c>
      <c r="F664" s="9" t="str">
        <f>IF([1]厂站实体!$D664="","",[1]厂站实体!$D664)</f>
        <v/>
      </c>
      <c r="G664" s="9" t="str">
        <f>IF([1]厂站实体!$N664="","",[1]厂站实体!$N664)</f>
        <v/>
      </c>
      <c r="H664" s="13" t="str">
        <f t="shared" si="10"/>
        <v/>
      </c>
    </row>
    <row r="665" spans="1:8" x14ac:dyDescent="0.15">
      <c r="A665" s="9" t="str">
        <f>IF([1]厂站实体!$A665="","",[1]厂站实体!$A665)</f>
        <v/>
      </c>
      <c r="B665" s="9" t="str">
        <f>IF([1]厂站实体!$E665="","",[1]厂站实体!$E665)</f>
        <v/>
      </c>
      <c r="C665" s="9" t="str">
        <f>IF([1]厂站实体!$Q665="","",[1]厂站实体!$Q665)</f>
        <v/>
      </c>
      <c r="D665" s="9" t="str">
        <f>IF([1]厂站实体!$C665="","",[1]厂站实体!$C665)</f>
        <v/>
      </c>
      <c r="E665" s="9" t="str">
        <f>IF([1]厂站实体!$M665="","",[1]厂站实体!$M665)</f>
        <v/>
      </c>
      <c r="F665" s="9" t="str">
        <f>IF([1]厂站实体!$D665="","",[1]厂站实体!$D665)</f>
        <v/>
      </c>
      <c r="G665" s="9" t="str">
        <f>IF([1]厂站实体!$N665="","",[1]厂站实体!$N665)</f>
        <v/>
      </c>
      <c r="H665" s="13" t="str">
        <f t="shared" si="10"/>
        <v/>
      </c>
    </row>
    <row r="666" spans="1:8" x14ac:dyDescent="0.15">
      <c r="A666" s="9" t="str">
        <f>IF([1]厂站实体!$A666="","",[1]厂站实体!$A666)</f>
        <v/>
      </c>
      <c r="B666" s="9" t="str">
        <f>IF([1]厂站实体!$E666="","",[1]厂站实体!$E666)</f>
        <v/>
      </c>
      <c r="C666" s="9" t="str">
        <f>IF([1]厂站实体!$Q666="","",[1]厂站实体!$Q666)</f>
        <v/>
      </c>
      <c r="D666" s="9" t="str">
        <f>IF([1]厂站实体!$C666="","",[1]厂站实体!$C666)</f>
        <v/>
      </c>
      <c r="E666" s="9" t="str">
        <f>IF([1]厂站实体!$M666="","",[1]厂站实体!$M666)</f>
        <v/>
      </c>
      <c r="F666" s="9" t="str">
        <f>IF([1]厂站实体!$D666="","",[1]厂站实体!$D666)</f>
        <v/>
      </c>
      <c r="G666" s="9" t="str">
        <f>IF([1]厂站实体!$N666="","",[1]厂站实体!$N666)</f>
        <v/>
      </c>
      <c r="H666" s="13" t="str">
        <f t="shared" si="10"/>
        <v/>
      </c>
    </row>
    <row r="667" spans="1:8" x14ac:dyDescent="0.15">
      <c r="A667" s="9" t="str">
        <f>IF([1]厂站实体!$A667="","",[1]厂站实体!$A667)</f>
        <v/>
      </c>
      <c r="B667" s="9" t="str">
        <f>IF([1]厂站实体!$E667="","",[1]厂站实体!$E667)</f>
        <v/>
      </c>
      <c r="C667" s="9" t="str">
        <f>IF([1]厂站实体!$Q667="","",[1]厂站实体!$Q667)</f>
        <v/>
      </c>
      <c r="D667" s="9" t="str">
        <f>IF([1]厂站实体!$C667="","",[1]厂站实体!$C667)</f>
        <v/>
      </c>
      <c r="E667" s="9" t="str">
        <f>IF([1]厂站实体!$M667="","",[1]厂站实体!$M667)</f>
        <v/>
      </c>
      <c r="F667" s="9" t="str">
        <f>IF([1]厂站实体!$D667="","",[1]厂站实体!$D667)</f>
        <v/>
      </c>
      <c r="G667" s="9" t="str">
        <f>IF([1]厂站实体!$N667="","",[1]厂站实体!$N667)</f>
        <v/>
      </c>
      <c r="H667" s="13" t="str">
        <f t="shared" si="10"/>
        <v/>
      </c>
    </row>
    <row r="668" spans="1:8" x14ac:dyDescent="0.15">
      <c r="A668" s="9" t="str">
        <f>IF([1]厂站实体!$A668="","",[1]厂站实体!$A668)</f>
        <v/>
      </c>
      <c r="B668" s="9" t="str">
        <f>IF([1]厂站实体!$E668="","",[1]厂站实体!$E668)</f>
        <v/>
      </c>
      <c r="C668" s="9" t="str">
        <f>IF([1]厂站实体!$Q668="","",[1]厂站实体!$Q668)</f>
        <v/>
      </c>
      <c r="D668" s="9" t="str">
        <f>IF([1]厂站实体!$C668="","",[1]厂站实体!$C668)</f>
        <v/>
      </c>
      <c r="E668" s="9" t="str">
        <f>IF([1]厂站实体!$M668="","",[1]厂站实体!$M668)</f>
        <v/>
      </c>
      <c r="F668" s="9" t="str">
        <f>IF([1]厂站实体!$D668="","",[1]厂站实体!$D668)</f>
        <v/>
      </c>
      <c r="G668" s="9" t="str">
        <f>IF([1]厂站实体!$N668="","",[1]厂站实体!$N668)</f>
        <v/>
      </c>
      <c r="H668" s="13" t="str">
        <f t="shared" si="10"/>
        <v/>
      </c>
    </row>
    <row r="669" spans="1:8" x14ac:dyDescent="0.15">
      <c r="A669" s="9" t="str">
        <f>IF([1]厂站实体!$A669="","",[1]厂站实体!$A669)</f>
        <v/>
      </c>
      <c r="B669" s="9" t="str">
        <f>IF([1]厂站实体!$E669="","",[1]厂站实体!$E669)</f>
        <v/>
      </c>
      <c r="C669" s="9" t="str">
        <f>IF([1]厂站实体!$Q669="","",[1]厂站实体!$Q669)</f>
        <v/>
      </c>
      <c r="D669" s="9" t="str">
        <f>IF([1]厂站实体!$C669="","",[1]厂站实体!$C669)</f>
        <v/>
      </c>
      <c r="E669" s="9" t="str">
        <f>IF([1]厂站实体!$M669="","",[1]厂站实体!$M669)</f>
        <v/>
      </c>
      <c r="F669" s="9" t="str">
        <f>IF([1]厂站实体!$D669="","",[1]厂站实体!$D669)</f>
        <v/>
      </c>
      <c r="G669" s="9" t="str">
        <f>IF([1]厂站实体!$N669="","",[1]厂站实体!$N669)</f>
        <v/>
      </c>
      <c r="H669" s="13" t="str">
        <f t="shared" si="10"/>
        <v/>
      </c>
    </row>
    <row r="670" spans="1:8" x14ac:dyDescent="0.15">
      <c r="A670" s="9" t="str">
        <f>IF([1]厂站实体!$A670="","",[1]厂站实体!$A670)</f>
        <v/>
      </c>
      <c r="B670" s="9" t="str">
        <f>IF([1]厂站实体!$E670="","",[1]厂站实体!$E670)</f>
        <v/>
      </c>
      <c r="C670" s="9" t="str">
        <f>IF([1]厂站实体!$Q670="","",[1]厂站实体!$Q670)</f>
        <v/>
      </c>
      <c r="D670" s="9" t="str">
        <f>IF([1]厂站实体!$C670="","",[1]厂站实体!$C670)</f>
        <v/>
      </c>
      <c r="E670" s="9" t="str">
        <f>IF([1]厂站实体!$M670="","",[1]厂站实体!$M670)</f>
        <v/>
      </c>
      <c r="F670" s="9" t="str">
        <f>IF([1]厂站实体!$D670="","",[1]厂站实体!$D670)</f>
        <v/>
      </c>
      <c r="G670" s="9" t="str">
        <f>IF([1]厂站实体!$N670="","",[1]厂站实体!$N670)</f>
        <v/>
      </c>
      <c r="H670" s="13" t="str">
        <f t="shared" si="10"/>
        <v/>
      </c>
    </row>
    <row r="671" spans="1:8" x14ac:dyDescent="0.15">
      <c r="A671" s="9" t="str">
        <f>IF([1]厂站实体!$A671="","",[1]厂站实体!$A671)</f>
        <v/>
      </c>
      <c r="B671" s="9" t="str">
        <f>IF([1]厂站实体!$E671="","",[1]厂站实体!$E671)</f>
        <v/>
      </c>
      <c r="C671" s="9" t="str">
        <f>IF([1]厂站实体!$Q671="","",[1]厂站实体!$Q671)</f>
        <v/>
      </c>
      <c r="D671" s="9" t="str">
        <f>IF([1]厂站实体!$C671="","",[1]厂站实体!$C671)</f>
        <v/>
      </c>
      <c r="E671" s="9" t="str">
        <f>IF([1]厂站实体!$M671="","",[1]厂站实体!$M671)</f>
        <v/>
      </c>
      <c r="F671" s="9" t="str">
        <f>IF([1]厂站实体!$D671="","",[1]厂站实体!$D671)</f>
        <v/>
      </c>
      <c r="G671" s="9" t="str">
        <f>IF([1]厂站实体!$N671="","",[1]厂站实体!$N671)</f>
        <v/>
      </c>
      <c r="H671" s="13" t="str">
        <f t="shared" si="10"/>
        <v/>
      </c>
    </row>
    <row r="672" spans="1:8" x14ac:dyDescent="0.15">
      <c r="A672" s="9" t="str">
        <f>IF([1]厂站实体!$A672="","",[1]厂站实体!$A672)</f>
        <v/>
      </c>
      <c r="B672" s="9" t="str">
        <f>IF([1]厂站实体!$E672="","",[1]厂站实体!$E672)</f>
        <v/>
      </c>
      <c r="C672" s="9" t="str">
        <f>IF([1]厂站实体!$Q672="","",[1]厂站实体!$Q672)</f>
        <v/>
      </c>
      <c r="D672" s="9" t="str">
        <f>IF([1]厂站实体!$C672="","",[1]厂站实体!$C672)</f>
        <v/>
      </c>
      <c r="E672" s="9" t="str">
        <f>IF([1]厂站实体!$M672="","",[1]厂站实体!$M672)</f>
        <v/>
      </c>
      <c r="F672" s="9" t="str">
        <f>IF([1]厂站实体!$D672="","",[1]厂站实体!$D672)</f>
        <v/>
      </c>
      <c r="G672" s="9" t="str">
        <f>IF([1]厂站实体!$N672="","",[1]厂站实体!$N672)</f>
        <v/>
      </c>
      <c r="H672" s="13" t="str">
        <f t="shared" si="10"/>
        <v/>
      </c>
    </row>
    <row r="673" spans="1:8" x14ac:dyDescent="0.15">
      <c r="A673" s="9" t="str">
        <f>IF([1]厂站实体!$A673="","",[1]厂站实体!$A673)</f>
        <v/>
      </c>
      <c r="B673" s="9" t="str">
        <f>IF([1]厂站实体!$E673="","",[1]厂站实体!$E673)</f>
        <v/>
      </c>
      <c r="C673" s="9" t="str">
        <f>IF([1]厂站实体!$Q673="","",[1]厂站实体!$Q673)</f>
        <v/>
      </c>
      <c r="D673" s="9" t="str">
        <f>IF([1]厂站实体!$C673="","",[1]厂站实体!$C673)</f>
        <v/>
      </c>
      <c r="E673" s="9" t="str">
        <f>IF([1]厂站实体!$M673="","",[1]厂站实体!$M673)</f>
        <v/>
      </c>
      <c r="F673" s="9" t="str">
        <f>IF([1]厂站实体!$D673="","",[1]厂站实体!$D673)</f>
        <v/>
      </c>
      <c r="G673" s="9" t="str">
        <f>IF([1]厂站实体!$N673="","",[1]厂站实体!$N673)</f>
        <v/>
      </c>
      <c r="H673" s="13" t="str">
        <f t="shared" si="10"/>
        <v/>
      </c>
    </row>
    <row r="674" spans="1:8" x14ac:dyDescent="0.15">
      <c r="A674" s="9" t="str">
        <f>IF([1]厂站实体!$A674="","",[1]厂站实体!$A674)</f>
        <v/>
      </c>
      <c r="B674" s="9" t="str">
        <f>IF([1]厂站实体!$E674="","",[1]厂站实体!$E674)</f>
        <v/>
      </c>
      <c r="C674" s="9" t="str">
        <f>IF([1]厂站实体!$Q674="","",[1]厂站实体!$Q674)</f>
        <v/>
      </c>
      <c r="D674" s="9" t="str">
        <f>IF([1]厂站实体!$C674="","",[1]厂站实体!$C674)</f>
        <v/>
      </c>
      <c r="E674" s="9" t="str">
        <f>IF([1]厂站实体!$M674="","",[1]厂站实体!$M674)</f>
        <v/>
      </c>
      <c r="F674" s="9" t="str">
        <f>IF([1]厂站实体!$D674="","",[1]厂站实体!$D674)</f>
        <v/>
      </c>
      <c r="G674" s="9" t="str">
        <f>IF([1]厂站实体!$N674="","",[1]厂站实体!$N674)</f>
        <v/>
      </c>
      <c r="H674" s="13" t="str">
        <f t="shared" si="10"/>
        <v/>
      </c>
    </row>
    <row r="675" spans="1:8" x14ac:dyDescent="0.15">
      <c r="A675" s="9" t="str">
        <f>IF([1]厂站实体!$A675="","",[1]厂站实体!$A675)</f>
        <v/>
      </c>
      <c r="B675" s="9" t="str">
        <f>IF([1]厂站实体!$E675="","",[1]厂站实体!$E675)</f>
        <v/>
      </c>
      <c r="C675" s="9" t="str">
        <f>IF([1]厂站实体!$Q675="","",[1]厂站实体!$Q675)</f>
        <v/>
      </c>
      <c r="D675" s="9" t="str">
        <f>IF([1]厂站实体!$C675="","",[1]厂站实体!$C675)</f>
        <v/>
      </c>
      <c r="E675" s="9" t="str">
        <f>IF([1]厂站实体!$M675="","",[1]厂站实体!$M675)</f>
        <v/>
      </c>
      <c r="F675" s="9" t="str">
        <f>IF([1]厂站实体!$D675="","",[1]厂站实体!$D675)</f>
        <v/>
      </c>
      <c r="G675" s="9" t="str">
        <f>IF([1]厂站实体!$N675="","",[1]厂站实体!$N675)</f>
        <v/>
      </c>
      <c r="H675" s="13" t="str">
        <f t="shared" si="10"/>
        <v/>
      </c>
    </row>
    <row r="676" spans="1:8" x14ac:dyDescent="0.15">
      <c r="A676" s="9" t="str">
        <f>IF([1]厂站实体!$A676="","",[1]厂站实体!$A676)</f>
        <v/>
      </c>
      <c r="B676" s="9" t="str">
        <f>IF([1]厂站实体!$E676="","",[1]厂站实体!$E676)</f>
        <v/>
      </c>
      <c r="C676" s="9" t="str">
        <f>IF([1]厂站实体!$Q676="","",[1]厂站实体!$Q676)</f>
        <v/>
      </c>
      <c r="D676" s="9" t="str">
        <f>IF([1]厂站实体!$C676="","",[1]厂站实体!$C676)</f>
        <v/>
      </c>
      <c r="E676" s="9" t="str">
        <f>IF([1]厂站实体!$M676="","",[1]厂站实体!$M676)</f>
        <v/>
      </c>
      <c r="F676" s="9" t="str">
        <f>IF([1]厂站实体!$D676="","",[1]厂站实体!$D676)</f>
        <v/>
      </c>
      <c r="G676" s="9" t="str">
        <f>IF([1]厂站实体!$N676="","",[1]厂站实体!$N676)</f>
        <v/>
      </c>
      <c r="H676" s="13" t="str">
        <f t="shared" si="10"/>
        <v/>
      </c>
    </row>
    <row r="677" spans="1:8" x14ac:dyDescent="0.15">
      <c r="A677" s="9" t="str">
        <f>IF([1]厂站实体!$A677="","",[1]厂站实体!$A677)</f>
        <v/>
      </c>
      <c r="B677" s="9" t="str">
        <f>IF([1]厂站实体!$E677="","",[1]厂站实体!$E677)</f>
        <v/>
      </c>
      <c r="C677" s="9" t="str">
        <f>IF([1]厂站实体!$Q677="","",[1]厂站实体!$Q677)</f>
        <v/>
      </c>
      <c r="D677" s="9" t="str">
        <f>IF([1]厂站实体!$C677="","",[1]厂站实体!$C677)</f>
        <v/>
      </c>
      <c r="E677" s="9" t="str">
        <f>IF([1]厂站实体!$M677="","",[1]厂站实体!$M677)</f>
        <v/>
      </c>
      <c r="F677" s="9" t="str">
        <f>IF([1]厂站实体!$D677="","",[1]厂站实体!$D677)</f>
        <v/>
      </c>
      <c r="G677" s="9" t="str">
        <f>IF([1]厂站实体!$N677="","",[1]厂站实体!$N677)</f>
        <v/>
      </c>
      <c r="H677" s="13" t="str">
        <f t="shared" si="10"/>
        <v/>
      </c>
    </row>
    <row r="678" spans="1:8" x14ac:dyDescent="0.15">
      <c r="A678" s="9" t="str">
        <f>IF([1]厂站实体!$A678="","",[1]厂站实体!$A678)</f>
        <v/>
      </c>
      <c r="B678" s="9" t="str">
        <f>IF([1]厂站实体!$E678="","",[1]厂站实体!$E678)</f>
        <v/>
      </c>
      <c r="C678" s="9" t="str">
        <f>IF([1]厂站实体!$Q678="","",[1]厂站实体!$Q678)</f>
        <v/>
      </c>
      <c r="D678" s="9" t="str">
        <f>IF([1]厂站实体!$C678="","",[1]厂站实体!$C678)</f>
        <v/>
      </c>
      <c r="E678" s="9" t="str">
        <f>IF([1]厂站实体!$M678="","",[1]厂站实体!$M678)</f>
        <v/>
      </c>
      <c r="F678" s="9" t="str">
        <f>IF([1]厂站实体!$D678="","",[1]厂站实体!$D678)</f>
        <v/>
      </c>
      <c r="G678" s="9" t="str">
        <f>IF([1]厂站实体!$N678="","",[1]厂站实体!$N678)</f>
        <v/>
      </c>
      <c r="H678" s="13" t="str">
        <f t="shared" si="10"/>
        <v/>
      </c>
    </row>
    <row r="679" spans="1:8" x14ac:dyDescent="0.15">
      <c r="A679" s="9" t="str">
        <f>IF([1]厂站实体!$A679="","",[1]厂站实体!$A679)</f>
        <v/>
      </c>
      <c r="B679" s="9" t="str">
        <f>IF([1]厂站实体!$E679="","",[1]厂站实体!$E679)</f>
        <v/>
      </c>
      <c r="C679" s="9" t="str">
        <f>IF([1]厂站实体!$Q679="","",[1]厂站实体!$Q679)</f>
        <v/>
      </c>
      <c r="D679" s="9" t="str">
        <f>IF([1]厂站实体!$C679="","",[1]厂站实体!$C679)</f>
        <v/>
      </c>
      <c r="E679" s="9" t="str">
        <f>IF([1]厂站实体!$M679="","",[1]厂站实体!$M679)</f>
        <v/>
      </c>
      <c r="F679" s="9" t="str">
        <f>IF([1]厂站实体!$D679="","",[1]厂站实体!$D679)</f>
        <v/>
      </c>
      <c r="G679" s="9" t="str">
        <f>IF([1]厂站实体!$N679="","",[1]厂站实体!$N679)</f>
        <v/>
      </c>
      <c r="H679" s="13" t="str">
        <f t="shared" si="10"/>
        <v/>
      </c>
    </row>
    <row r="680" spans="1:8" x14ac:dyDescent="0.15">
      <c r="A680" s="9" t="str">
        <f>IF([1]厂站实体!$A680="","",[1]厂站实体!$A680)</f>
        <v/>
      </c>
      <c r="B680" s="9" t="str">
        <f>IF([1]厂站实体!$E680="","",[1]厂站实体!$E680)</f>
        <v/>
      </c>
      <c r="C680" s="9" t="str">
        <f>IF([1]厂站实体!$Q680="","",[1]厂站实体!$Q680)</f>
        <v/>
      </c>
      <c r="D680" s="9" t="str">
        <f>IF([1]厂站实体!$C680="","",[1]厂站实体!$C680)</f>
        <v/>
      </c>
      <c r="E680" s="9" t="str">
        <f>IF([1]厂站实体!$M680="","",[1]厂站实体!$M680)</f>
        <v/>
      </c>
      <c r="F680" s="9" t="str">
        <f>IF([1]厂站实体!$D680="","",[1]厂站实体!$D680)</f>
        <v/>
      </c>
      <c r="G680" s="9" t="str">
        <f>IF([1]厂站实体!$N680="","",[1]厂站实体!$N680)</f>
        <v/>
      </c>
      <c r="H680" s="13" t="str">
        <f t="shared" si="10"/>
        <v/>
      </c>
    </row>
    <row r="681" spans="1:8" x14ac:dyDescent="0.15">
      <c r="A681" s="9" t="str">
        <f>IF([1]厂站实体!$A681="","",[1]厂站实体!$A681)</f>
        <v/>
      </c>
      <c r="B681" s="9" t="str">
        <f>IF([1]厂站实体!$E681="","",[1]厂站实体!$E681)</f>
        <v/>
      </c>
      <c r="C681" s="9" t="str">
        <f>IF([1]厂站实体!$Q681="","",[1]厂站实体!$Q681)</f>
        <v/>
      </c>
      <c r="D681" s="9" t="str">
        <f>IF([1]厂站实体!$C681="","",[1]厂站实体!$C681)</f>
        <v/>
      </c>
      <c r="E681" s="9" t="str">
        <f>IF([1]厂站实体!$M681="","",[1]厂站实体!$M681)</f>
        <v/>
      </c>
      <c r="F681" s="9" t="str">
        <f>IF([1]厂站实体!$D681="","",[1]厂站实体!$D681)</f>
        <v/>
      </c>
      <c r="G681" s="9" t="str">
        <f>IF([1]厂站实体!$N681="","",[1]厂站实体!$N681)</f>
        <v/>
      </c>
      <c r="H681" s="13" t="str">
        <f t="shared" si="10"/>
        <v/>
      </c>
    </row>
    <row r="682" spans="1:8" x14ac:dyDescent="0.15">
      <c r="A682" s="9" t="str">
        <f>IF([1]厂站实体!$A682="","",[1]厂站实体!$A682)</f>
        <v/>
      </c>
      <c r="B682" s="9" t="str">
        <f>IF([1]厂站实体!$E682="","",[1]厂站实体!$E682)</f>
        <v/>
      </c>
      <c r="C682" s="9" t="str">
        <f>IF([1]厂站实体!$Q682="","",[1]厂站实体!$Q682)</f>
        <v/>
      </c>
      <c r="D682" s="9" t="str">
        <f>IF([1]厂站实体!$C682="","",[1]厂站实体!$C682)</f>
        <v/>
      </c>
      <c r="E682" s="9" t="str">
        <f>IF([1]厂站实体!$M682="","",[1]厂站实体!$M682)</f>
        <v/>
      </c>
      <c r="F682" s="9" t="str">
        <f>IF([1]厂站实体!$D682="","",[1]厂站实体!$D682)</f>
        <v/>
      </c>
      <c r="G682" s="9" t="str">
        <f>IF([1]厂站实体!$N682="","",[1]厂站实体!$N682)</f>
        <v/>
      </c>
      <c r="H682" s="13" t="str">
        <f t="shared" si="10"/>
        <v/>
      </c>
    </row>
    <row r="683" spans="1:8" x14ac:dyDescent="0.15">
      <c r="A683" s="9" t="str">
        <f>IF([1]厂站实体!$A683="","",[1]厂站实体!$A683)</f>
        <v/>
      </c>
      <c r="B683" s="9" t="str">
        <f>IF([1]厂站实体!$E683="","",[1]厂站实体!$E683)</f>
        <v/>
      </c>
      <c r="C683" s="9" t="str">
        <f>IF([1]厂站实体!$Q683="","",[1]厂站实体!$Q683)</f>
        <v/>
      </c>
      <c r="D683" s="9" t="str">
        <f>IF([1]厂站实体!$C683="","",[1]厂站实体!$C683)</f>
        <v/>
      </c>
      <c r="E683" s="9" t="str">
        <f>IF([1]厂站实体!$M683="","",[1]厂站实体!$M683)</f>
        <v/>
      </c>
      <c r="F683" s="9" t="str">
        <f>IF([1]厂站实体!$D683="","",[1]厂站实体!$D683)</f>
        <v/>
      </c>
      <c r="G683" s="9" t="str">
        <f>IF([1]厂站实体!$N683="","",[1]厂站实体!$N683)</f>
        <v/>
      </c>
      <c r="H683" s="13" t="str">
        <f t="shared" si="10"/>
        <v/>
      </c>
    </row>
    <row r="684" spans="1:8" x14ac:dyDescent="0.15">
      <c r="A684" s="9" t="str">
        <f>IF([1]厂站实体!$A684="","",[1]厂站实体!$A684)</f>
        <v/>
      </c>
      <c r="B684" s="9" t="str">
        <f>IF([1]厂站实体!$E684="","",[1]厂站实体!$E684)</f>
        <v/>
      </c>
      <c r="C684" s="9" t="str">
        <f>IF([1]厂站实体!$Q684="","",[1]厂站实体!$Q684)</f>
        <v/>
      </c>
      <c r="D684" s="9" t="str">
        <f>IF([1]厂站实体!$C684="","",[1]厂站实体!$C684)</f>
        <v/>
      </c>
      <c r="E684" s="9" t="str">
        <f>IF([1]厂站实体!$M684="","",[1]厂站实体!$M684)</f>
        <v/>
      </c>
      <c r="F684" s="9" t="str">
        <f>IF([1]厂站实体!$D684="","",[1]厂站实体!$D684)</f>
        <v/>
      </c>
      <c r="G684" s="9" t="str">
        <f>IF([1]厂站实体!$N684="","",[1]厂站实体!$N684)</f>
        <v/>
      </c>
      <c r="H684" s="13" t="str">
        <f t="shared" si="10"/>
        <v/>
      </c>
    </row>
    <row r="685" spans="1:8" x14ac:dyDescent="0.15">
      <c r="A685" s="9" t="str">
        <f>IF([1]厂站实体!$A685="","",[1]厂站实体!$A685)</f>
        <v/>
      </c>
      <c r="B685" s="9" t="str">
        <f>IF([1]厂站实体!$E685="","",[1]厂站实体!$E685)</f>
        <v/>
      </c>
      <c r="C685" s="9" t="str">
        <f>IF([1]厂站实体!$Q685="","",[1]厂站实体!$Q685)</f>
        <v/>
      </c>
      <c r="D685" s="9" t="str">
        <f>IF([1]厂站实体!$C685="","",[1]厂站实体!$C685)</f>
        <v/>
      </c>
      <c r="E685" s="9" t="str">
        <f>IF([1]厂站实体!$M685="","",[1]厂站实体!$M685)</f>
        <v/>
      </c>
      <c r="F685" s="9" t="str">
        <f>IF([1]厂站实体!$D685="","",[1]厂站实体!$D685)</f>
        <v/>
      </c>
      <c r="G685" s="9" t="str">
        <f>IF([1]厂站实体!$N685="","",[1]厂站实体!$N685)</f>
        <v/>
      </c>
      <c r="H685" s="13" t="str">
        <f t="shared" si="10"/>
        <v/>
      </c>
    </row>
    <row r="686" spans="1:8" x14ac:dyDescent="0.15">
      <c r="A686" s="9" t="str">
        <f>IF([1]厂站实体!$A686="","",[1]厂站实体!$A686)</f>
        <v/>
      </c>
      <c r="B686" s="9" t="str">
        <f>IF([1]厂站实体!$E686="","",[1]厂站实体!$E686)</f>
        <v/>
      </c>
      <c r="C686" s="9" t="str">
        <f>IF([1]厂站实体!$Q686="","",[1]厂站实体!$Q686)</f>
        <v/>
      </c>
      <c r="D686" s="9" t="str">
        <f>IF([1]厂站实体!$C686="","",[1]厂站实体!$C686)</f>
        <v/>
      </c>
      <c r="E686" s="9" t="str">
        <f>IF([1]厂站实体!$M686="","",[1]厂站实体!$M686)</f>
        <v/>
      </c>
      <c r="F686" s="9" t="str">
        <f>IF([1]厂站实体!$D686="","",[1]厂站实体!$D686)</f>
        <v/>
      </c>
      <c r="G686" s="9" t="str">
        <f>IF([1]厂站实体!$N686="","",[1]厂站实体!$N686)</f>
        <v/>
      </c>
      <c r="H686" s="13" t="str">
        <f t="shared" si="10"/>
        <v/>
      </c>
    </row>
    <row r="687" spans="1:8" x14ac:dyDescent="0.15">
      <c r="A687" s="9" t="str">
        <f>IF([1]厂站实体!$A687="","",[1]厂站实体!$A687)</f>
        <v/>
      </c>
      <c r="B687" s="9" t="str">
        <f>IF([1]厂站实体!$E687="","",[1]厂站实体!$E687)</f>
        <v/>
      </c>
      <c r="C687" s="9" t="str">
        <f>IF([1]厂站实体!$Q687="","",[1]厂站实体!$Q687)</f>
        <v/>
      </c>
      <c r="D687" s="9" t="str">
        <f>IF([1]厂站实体!$C687="","",[1]厂站实体!$C687)</f>
        <v/>
      </c>
      <c r="E687" s="9" t="str">
        <f>IF([1]厂站实体!$M687="","",[1]厂站实体!$M687)</f>
        <v/>
      </c>
      <c r="F687" s="9" t="str">
        <f>IF([1]厂站实体!$D687="","",[1]厂站实体!$D687)</f>
        <v/>
      </c>
      <c r="G687" s="9" t="str">
        <f>IF([1]厂站实体!$N687="","",[1]厂站实体!$N687)</f>
        <v/>
      </c>
      <c r="H687" s="13" t="str">
        <f t="shared" si="10"/>
        <v/>
      </c>
    </row>
    <row r="688" spans="1:8" x14ac:dyDescent="0.15">
      <c r="A688" s="9" t="str">
        <f>IF([1]厂站实体!$A688="","",[1]厂站实体!$A688)</f>
        <v/>
      </c>
      <c r="B688" s="9" t="str">
        <f>IF([1]厂站实体!$E688="","",[1]厂站实体!$E688)</f>
        <v/>
      </c>
      <c r="C688" s="9" t="str">
        <f>IF([1]厂站实体!$Q688="","",[1]厂站实体!$Q688)</f>
        <v/>
      </c>
      <c r="D688" s="9" t="str">
        <f>IF([1]厂站实体!$C688="","",[1]厂站实体!$C688)</f>
        <v/>
      </c>
      <c r="E688" s="9" t="str">
        <f>IF([1]厂站实体!$M688="","",[1]厂站实体!$M688)</f>
        <v/>
      </c>
      <c r="F688" s="9" t="str">
        <f>IF([1]厂站实体!$D688="","",[1]厂站实体!$D688)</f>
        <v/>
      </c>
      <c r="G688" s="9" t="str">
        <f>IF([1]厂站实体!$N688="","",[1]厂站实体!$N688)</f>
        <v/>
      </c>
      <c r="H688" s="13" t="str">
        <f t="shared" si="10"/>
        <v/>
      </c>
    </row>
    <row r="689" spans="1:8" x14ac:dyDescent="0.15">
      <c r="A689" s="9" t="str">
        <f>IF([1]厂站实体!$A689="","",[1]厂站实体!$A689)</f>
        <v/>
      </c>
      <c r="B689" s="9" t="str">
        <f>IF([1]厂站实体!$E689="","",[1]厂站实体!$E689)</f>
        <v/>
      </c>
      <c r="C689" s="9" t="str">
        <f>IF([1]厂站实体!$Q689="","",[1]厂站实体!$Q689)</f>
        <v/>
      </c>
      <c r="D689" s="9" t="str">
        <f>IF([1]厂站实体!$C689="","",[1]厂站实体!$C689)</f>
        <v/>
      </c>
      <c r="E689" s="9" t="str">
        <f>IF([1]厂站实体!$M689="","",[1]厂站实体!$M689)</f>
        <v/>
      </c>
      <c r="F689" s="9" t="str">
        <f>IF([1]厂站实体!$D689="","",[1]厂站实体!$D689)</f>
        <v/>
      </c>
      <c r="G689" s="9" t="str">
        <f>IF([1]厂站实体!$N689="","",[1]厂站实体!$N689)</f>
        <v/>
      </c>
      <c r="H689" s="13" t="str">
        <f t="shared" si="10"/>
        <v/>
      </c>
    </row>
    <row r="690" spans="1:8" x14ac:dyDescent="0.15">
      <c r="A690" s="9" t="str">
        <f>IF([1]厂站实体!$A690="","",[1]厂站实体!$A690)</f>
        <v/>
      </c>
      <c r="B690" s="9" t="str">
        <f>IF([1]厂站实体!$E690="","",[1]厂站实体!$E690)</f>
        <v/>
      </c>
      <c r="C690" s="9" t="str">
        <f>IF([1]厂站实体!$Q690="","",[1]厂站实体!$Q690)</f>
        <v/>
      </c>
      <c r="D690" s="9" t="str">
        <f>IF([1]厂站实体!$C690="","",[1]厂站实体!$C690)</f>
        <v/>
      </c>
      <c r="E690" s="9" t="str">
        <f>IF([1]厂站实体!$M690="","",[1]厂站实体!$M690)</f>
        <v/>
      </c>
      <c r="F690" s="9" t="str">
        <f>IF([1]厂站实体!$D690="","",[1]厂站实体!$D690)</f>
        <v/>
      </c>
      <c r="G690" s="9" t="str">
        <f>IF([1]厂站实体!$N690="","",[1]厂站实体!$N690)</f>
        <v/>
      </c>
      <c r="H690" s="13" t="str">
        <f t="shared" si="10"/>
        <v/>
      </c>
    </row>
    <row r="691" spans="1:8" x14ac:dyDescent="0.15">
      <c r="A691" s="9" t="str">
        <f>IF([1]厂站实体!$A691="","",[1]厂站实体!$A691)</f>
        <v/>
      </c>
      <c r="B691" s="9" t="str">
        <f>IF([1]厂站实体!$E691="","",[1]厂站实体!$E691)</f>
        <v/>
      </c>
      <c r="C691" s="9" t="str">
        <f>IF([1]厂站实体!$Q691="","",[1]厂站实体!$Q691)</f>
        <v/>
      </c>
      <c r="D691" s="9" t="str">
        <f>IF([1]厂站实体!$C691="","",[1]厂站实体!$C691)</f>
        <v/>
      </c>
      <c r="E691" s="9" t="str">
        <f>IF([1]厂站实体!$M691="","",[1]厂站实体!$M691)</f>
        <v/>
      </c>
      <c r="F691" s="9" t="str">
        <f>IF([1]厂站实体!$D691="","",[1]厂站实体!$D691)</f>
        <v/>
      </c>
      <c r="G691" s="9" t="str">
        <f>IF([1]厂站实体!$N691="","",[1]厂站实体!$N691)</f>
        <v/>
      </c>
      <c r="H691" s="13" t="str">
        <f t="shared" si="10"/>
        <v/>
      </c>
    </row>
    <row r="692" spans="1:8" x14ac:dyDescent="0.15">
      <c r="A692" s="9" t="str">
        <f>IF([1]厂站实体!$A692="","",[1]厂站实体!$A692)</f>
        <v/>
      </c>
      <c r="B692" s="9" t="str">
        <f>IF([1]厂站实体!$E692="","",[1]厂站实体!$E692)</f>
        <v/>
      </c>
      <c r="C692" s="9" t="str">
        <f>IF([1]厂站实体!$Q692="","",[1]厂站实体!$Q692)</f>
        <v/>
      </c>
      <c r="D692" s="9" t="str">
        <f>IF([1]厂站实体!$C692="","",[1]厂站实体!$C692)</f>
        <v/>
      </c>
      <c r="E692" s="9" t="str">
        <f>IF([1]厂站实体!$M692="","",[1]厂站实体!$M692)</f>
        <v/>
      </c>
      <c r="F692" s="9" t="str">
        <f>IF([1]厂站实体!$D692="","",[1]厂站实体!$D692)</f>
        <v/>
      </c>
      <c r="G692" s="9" t="str">
        <f>IF([1]厂站实体!$N692="","",[1]厂站实体!$N692)</f>
        <v/>
      </c>
      <c r="H692" s="13" t="str">
        <f t="shared" si="10"/>
        <v/>
      </c>
    </row>
    <row r="693" spans="1:8" x14ac:dyDescent="0.15">
      <c r="A693" s="9" t="str">
        <f>IF([1]厂站实体!$A693="","",[1]厂站实体!$A693)</f>
        <v/>
      </c>
      <c r="B693" s="9" t="str">
        <f>IF([1]厂站实体!$E693="","",[1]厂站实体!$E693)</f>
        <v/>
      </c>
      <c r="C693" s="9" t="str">
        <f>IF([1]厂站实体!$Q693="","",[1]厂站实体!$Q693)</f>
        <v/>
      </c>
      <c r="D693" s="9" t="str">
        <f>IF([1]厂站实体!$C693="","",[1]厂站实体!$C693)</f>
        <v/>
      </c>
      <c r="E693" s="9" t="str">
        <f>IF([1]厂站实体!$M693="","",[1]厂站实体!$M693)</f>
        <v/>
      </c>
      <c r="F693" s="9" t="str">
        <f>IF([1]厂站实体!$D693="","",[1]厂站实体!$D693)</f>
        <v/>
      </c>
      <c r="G693" s="9" t="str">
        <f>IF([1]厂站实体!$N693="","",[1]厂站实体!$N693)</f>
        <v/>
      </c>
      <c r="H693" s="13" t="str">
        <f t="shared" si="10"/>
        <v/>
      </c>
    </row>
    <row r="694" spans="1:8" x14ac:dyDescent="0.15">
      <c r="A694" s="9" t="str">
        <f>IF([1]厂站实体!$A694="","",[1]厂站实体!$A694)</f>
        <v/>
      </c>
      <c r="B694" s="9" t="str">
        <f>IF([1]厂站实体!$E694="","",[1]厂站实体!$E694)</f>
        <v/>
      </c>
      <c r="C694" s="9" t="str">
        <f>IF([1]厂站实体!$Q694="","",[1]厂站实体!$Q694)</f>
        <v/>
      </c>
      <c r="D694" s="9" t="str">
        <f>IF([1]厂站实体!$C694="","",[1]厂站实体!$C694)</f>
        <v/>
      </c>
      <c r="E694" s="9" t="str">
        <f>IF([1]厂站实体!$M694="","",[1]厂站实体!$M694)</f>
        <v/>
      </c>
      <c r="F694" s="9" t="str">
        <f>IF([1]厂站实体!$D694="","",[1]厂站实体!$D694)</f>
        <v/>
      </c>
      <c r="G694" s="9" t="str">
        <f>IF([1]厂站实体!$N694="","",[1]厂站实体!$N694)</f>
        <v/>
      </c>
      <c r="H694" s="13" t="str">
        <f t="shared" si="10"/>
        <v/>
      </c>
    </row>
    <row r="695" spans="1:8" x14ac:dyDescent="0.15">
      <c r="A695" s="9" t="str">
        <f>IF([1]厂站实体!$A695="","",[1]厂站实体!$A695)</f>
        <v/>
      </c>
      <c r="B695" s="9" t="str">
        <f>IF([1]厂站实体!$E695="","",[1]厂站实体!$E695)</f>
        <v/>
      </c>
      <c r="C695" s="9" t="str">
        <f>IF([1]厂站实体!$Q695="","",[1]厂站实体!$Q695)</f>
        <v/>
      </c>
      <c r="D695" s="9" t="str">
        <f>IF([1]厂站实体!$C695="","",[1]厂站实体!$C695)</f>
        <v/>
      </c>
      <c r="E695" s="9" t="str">
        <f>IF([1]厂站实体!$M695="","",[1]厂站实体!$M695)</f>
        <v/>
      </c>
      <c r="F695" s="9" t="str">
        <f>IF([1]厂站实体!$D695="","",[1]厂站实体!$D695)</f>
        <v/>
      </c>
      <c r="G695" s="9" t="str">
        <f>IF([1]厂站实体!$N695="","",[1]厂站实体!$N695)</f>
        <v/>
      </c>
      <c r="H695" s="13" t="str">
        <f t="shared" si="10"/>
        <v/>
      </c>
    </row>
    <row r="696" spans="1:8" x14ac:dyDescent="0.15">
      <c r="A696" s="9" t="str">
        <f>IF([1]厂站实体!$A696="","",[1]厂站实体!$A696)</f>
        <v/>
      </c>
      <c r="B696" s="9" t="str">
        <f>IF([1]厂站实体!$E696="","",[1]厂站实体!$E696)</f>
        <v/>
      </c>
      <c r="C696" s="9" t="str">
        <f>IF([1]厂站实体!$Q696="","",[1]厂站实体!$Q696)</f>
        <v/>
      </c>
      <c r="D696" s="9" t="str">
        <f>IF([1]厂站实体!$C696="","",[1]厂站实体!$C696)</f>
        <v/>
      </c>
      <c r="E696" s="9" t="str">
        <f>IF([1]厂站实体!$M696="","",[1]厂站实体!$M696)</f>
        <v/>
      </c>
      <c r="F696" s="9" t="str">
        <f>IF([1]厂站实体!$D696="","",[1]厂站实体!$D696)</f>
        <v/>
      </c>
      <c r="G696" s="9" t="str">
        <f>IF([1]厂站实体!$N696="","",[1]厂站实体!$N696)</f>
        <v/>
      </c>
      <c r="H696" s="13" t="str">
        <f t="shared" si="10"/>
        <v/>
      </c>
    </row>
    <row r="697" spans="1:8" x14ac:dyDescent="0.15">
      <c r="A697" s="9" t="str">
        <f>IF([1]厂站实体!$A697="","",[1]厂站实体!$A697)</f>
        <v/>
      </c>
      <c r="B697" s="9" t="str">
        <f>IF([1]厂站实体!$E697="","",[1]厂站实体!$E697)</f>
        <v/>
      </c>
      <c r="C697" s="9" t="str">
        <f>IF([1]厂站实体!$Q697="","",[1]厂站实体!$Q697)</f>
        <v/>
      </c>
      <c r="D697" s="9" t="str">
        <f>IF([1]厂站实体!$C697="","",[1]厂站实体!$C697)</f>
        <v/>
      </c>
      <c r="E697" s="9" t="str">
        <f>IF([1]厂站实体!$M697="","",[1]厂站实体!$M697)</f>
        <v/>
      </c>
      <c r="F697" s="9" t="str">
        <f>IF([1]厂站实体!$D697="","",[1]厂站实体!$D697)</f>
        <v/>
      </c>
      <c r="G697" s="9" t="str">
        <f>IF([1]厂站实体!$N697="","",[1]厂站实体!$N697)</f>
        <v/>
      </c>
      <c r="H697" s="13" t="str">
        <f t="shared" si="10"/>
        <v/>
      </c>
    </row>
    <row r="698" spans="1:8" x14ac:dyDescent="0.15">
      <c r="A698" s="9" t="str">
        <f>IF([1]厂站实体!$A698="","",[1]厂站实体!$A698)</f>
        <v/>
      </c>
      <c r="B698" s="9" t="str">
        <f>IF([1]厂站实体!$E698="","",[1]厂站实体!$E698)</f>
        <v/>
      </c>
      <c r="C698" s="9" t="str">
        <f>IF([1]厂站实体!$Q698="","",[1]厂站实体!$Q698)</f>
        <v/>
      </c>
      <c r="D698" s="9" t="str">
        <f>IF([1]厂站实体!$C698="","",[1]厂站实体!$C698)</f>
        <v/>
      </c>
      <c r="E698" s="9" t="str">
        <f>IF([1]厂站实体!$M698="","",[1]厂站实体!$M698)</f>
        <v/>
      </c>
      <c r="F698" s="9" t="str">
        <f>IF([1]厂站实体!$D698="","",[1]厂站实体!$D698)</f>
        <v/>
      </c>
      <c r="G698" s="9" t="str">
        <f>IF([1]厂站实体!$N698="","",[1]厂站实体!$N698)</f>
        <v/>
      </c>
      <c r="H698" s="13" t="str">
        <f t="shared" si="10"/>
        <v/>
      </c>
    </row>
    <row r="699" spans="1:8" x14ac:dyDescent="0.15">
      <c r="A699" s="9" t="str">
        <f>IF([1]厂站实体!$A699="","",[1]厂站实体!$A699)</f>
        <v/>
      </c>
      <c r="B699" s="9" t="str">
        <f>IF([1]厂站实体!$E699="","",[1]厂站实体!$E699)</f>
        <v/>
      </c>
      <c r="C699" s="9" t="str">
        <f>IF([1]厂站实体!$Q699="","",[1]厂站实体!$Q699)</f>
        <v/>
      </c>
      <c r="D699" s="9" t="str">
        <f>IF([1]厂站实体!$C699="","",[1]厂站实体!$C699)</f>
        <v/>
      </c>
      <c r="E699" s="9" t="str">
        <f>IF([1]厂站实体!$M699="","",[1]厂站实体!$M699)</f>
        <v/>
      </c>
      <c r="F699" s="9" t="str">
        <f>IF([1]厂站实体!$D699="","",[1]厂站实体!$D699)</f>
        <v/>
      </c>
      <c r="G699" s="9" t="str">
        <f>IF([1]厂站实体!$N699="","",[1]厂站实体!$N699)</f>
        <v/>
      </c>
      <c r="H699" s="13" t="str">
        <f t="shared" si="10"/>
        <v/>
      </c>
    </row>
    <row r="700" spans="1:8" x14ac:dyDescent="0.15">
      <c r="A700" s="9" t="str">
        <f>IF([1]厂站实体!$A700="","",[1]厂站实体!$A700)</f>
        <v/>
      </c>
      <c r="B700" s="9" t="str">
        <f>IF([1]厂站实体!$E700="","",[1]厂站实体!$E700)</f>
        <v/>
      </c>
      <c r="C700" s="9" t="str">
        <f>IF([1]厂站实体!$Q700="","",[1]厂站实体!$Q700)</f>
        <v/>
      </c>
      <c r="D700" s="9" t="str">
        <f>IF([1]厂站实体!$C700="","",[1]厂站实体!$C700)</f>
        <v/>
      </c>
      <c r="E700" s="9" t="str">
        <f>IF([1]厂站实体!$M700="","",[1]厂站实体!$M700)</f>
        <v/>
      </c>
      <c r="F700" s="9" t="str">
        <f>IF([1]厂站实体!$D700="","",[1]厂站实体!$D700)</f>
        <v/>
      </c>
      <c r="G700" s="9" t="str">
        <f>IF([1]厂站实体!$N700="","",[1]厂站实体!$N700)</f>
        <v/>
      </c>
      <c r="H700" s="13" t="str">
        <f t="shared" si="10"/>
        <v/>
      </c>
    </row>
    <row r="701" spans="1:8" x14ac:dyDescent="0.15">
      <c r="A701" s="9" t="str">
        <f>IF([1]厂站实体!$A701="","",[1]厂站实体!$A701)</f>
        <v/>
      </c>
      <c r="B701" s="9" t="str">
        <f>IF([1]厂站实体!$E701="","",[1]厂站实体!$E701)</f>
        <v/>
      </c>
      <c r="C701" s="9" t="str">
        <f>IF([1]厂站实体!$Q701="","",[1]厂站实体!$Q701)</f>
        <v/>
      </c>
      <c r="D701" s="9" t="str">
        <f>IF([1]厂站实体!$C701="","",[1]厂站实体!$C701)</f>
        <v/>
      </c>
      <c r="E701" s="9" t="str">
        <f>IF([1]厂站实体!$M701="","",[1]厂站实体!$M701)</f>
        <v/>
      </c>
      <c r="F701" s="9" t="str">
        <f>IF([1]厂站实体!$D701="","",[1]厂站实体!$D701)</f>
        <v/>
      </c>
      <c r="G701" s="9" t="str">
        <f>IF([1]厂站实体!$N701="","",[1]厂站实体!$N701)</f>
        <v/>
      </c>
      <c r="H701" s="13" t="str">
        <f t="shared" si="10"/>
        <v/>
      </c>
    </row>
    <row r="702" spans="1:8" x14ac:dyDescent="0.15">
      <c r="A702" s="9" t="str">
        <f>IF([1]厂站实体!$A702="","",[1]厂站实体!$A702)</f>
        <v/>
      </c>
      <c r="B702" s="9" t="str">
        <f>IF([1]厂站实体!$E702="","",[1]厂站实体!$E702)</f>
        <v/>
      </c>
      <c r="C702" s="9" t="str">
        <f>IF([1]厂站实体!$Q702="","",[1]厂站实体!$Q702)</f>
        <v/>
      </c>
      <c r="D702" s="9" t="str">
        <f>IF([1]厂站实体!$C702="","",[1]厂站实体!$C702)</f>
        <v/>
      </c>
      <c r="E702" s="9" t="str">
        <f>IF([1]厂站实体!$M702="","",[1]厂站实体!$M702)</f>
        <v/>
      </c>
      <c r="F702" s="9" t="str">
        <f>IF([1]厂站实体!$D702="","",[1]厂站实体!$D702)</f>
        <v/>
      </c>
      <c r="G702" s="9" t="str">
        <f>IF([1]厂站实体!$N702="","",[1]厂站实体!$N702)</f>
        <v/>
      </c>
      <c r="H702" s="13" t="str">
        <f t="shared" si="10"/>
        <v/>
      </c>
    </row>
    <row r="703" spans="1:8" x14ac:dyDescent="0.15">
      <c r="A703" s="9" t="str">
        <f>IF([1]厂站实体!$A703="","",[1]厂站实体!$A703)</f>
        <v/>
      </c>
      <c r="B703" s="9" t="str">
        <f>IF([1]厂站实体!$E703="","",[1]厂站实体!$E703)</f>
        <v/>
      </c>
      <c r="C703" s="9" t="str">
        <f>IF([1]厂站实体!$Q703="","",[1]厂站实体!$Q703)</f>
        <v/>
      </c>
      <c r="D703" s="9" t="str">
        <f>IF([1]厂站实体!$C703="","",[1]厂站实体!$C703)</f>
        <v/>
      </c>
      <c r="E703" s="9" t="str">
        <f>IF([1]厂站实体!$M703="","",[1]厂站实体!$M703)</f>
        <v/>
      </c>
      <c r="F703" s="9" t="str">
        <f>IF([1]厂站实体!$D703="","",[1]厂站实体!$D703)</f>
        <v/>
      </c>
      <c r="G703" s="9" t="str">
        <f>IF([1]厂站实体!$N703="","",[1]厂站实体!$N703)</f>
        <v/>
      </c>
      <c r="H703" s="13" t="str">
        <f t="shared" si="10"/>
        <v/>
      </c>
    </row>
    <row r="704" spans="1:8" x14ac:dyDescent="0.15">
      <c r="A704" s="9" t="str">
        <f>IF([1]厂站实体!$A704="","",[1]厂站实体!$A704)</f>
        <v/>
      </c>
      <c r="B704" s="9" t="str">
        <f>IF([1]厂站实体!$E704="","",[1]厂站实体!$E704)</f>
        <v/>
      </c>
      <c r="C704" s="9" t="str">
        <f>IF([1]厂站实体!$Q704="","",[1]厂站实体!$Q704)</f>
        <v/>
      </c>
      <c r="D704" s="9" t="str">
        <f>IF([1]厂站实体!$C704="","",[1]厂站实体!$C704)</f>
        <v/>
      </c>
      <c r="E704" s="9" t="str">
        <f>IF([1]厂站实体!$M704="","",[1]厂站实体!$M704)</f>
        <v/>
      </c>
      <c r="F704" s="9" t="str">
        <f>IF([1]厂站实体!$D704="","",[1]厂站实体!$D704)</f>
        <v/>
      </c>
      <c r="G704" s="9" t="str">
        <f>IF([1]厂站实体!$N704="","",[1]厂站实体!$N704)</f>
        <v/>
      </c>
      <c r="H704" s="13" t="str">
        <f t="shared" si="10"/>
        <v/>
      </c>
    </row>
    <row r="705" spans="1:8" x14ac:dyDescent="0.15">
      <c r="A705" s="9" t="str">
        <f>IF([1]厂站实体!$A705="","",[1]厂站实体!$A705)</f>
        <v/>
      </c>
      <c r="B705" s="9" t="str">
        <f>IF([1]厂站实体!$E705="","",[1]厂站实体!$E705)</f>
        <v/>
      </c>
      <c r="C705" s="9" t="str">
        <f>IF([1]厂站实体!$Q705="","",[1]厂站实体!$Q705)</f>
        <v/>
      </c>
      <c r="D705" s="9" t="str">
        <f>IF([1]厂站实体!$C705="","",[1]厂站实体!$C705)</f>
        <v/>
      </c>
      <c r="E705" s="9" t="str">
        <f>IF([1]厂站实体!$M705="","",[1]厂站实体!$M705)</f>
        <v/>
      </c>
      <c r="F705" s="9" t="str">
        <f>IF([1]厂站实体!$D705="","",[1]厂站实体!$D705)</f>
        <v/>
      </c>
      <c r="G705" s="9" t="str">
        <f>IF([1]厂站实体!$N705="","",[1]厂站实体!$N705)</f>
        <v/>
      </c>
      <c r="H705" s="13" t="str">
        <f t="shared" si="10"/>
        <v/>
      </c>
    </row>
    <row r="706" spans="1:8" x14ac:dyDescent="0.15">
      <c r="A706" s="9" t="str">
        <f>IF([1]厂站实体!$A706="","",[1]厂站实体!$A706)</f>
        <v/>
      </c>
      <c r="B706" s="9" t="str">
        <f>IF([1]厂站实体!$E706="","",[1]厂站实体!$E706)</f>
        <v/>
      </c>
      <c r="C706" s="9" t="str">
        <f>IF([1]厂站实体!$Q706="","",[1]厂站实体!$Q706)</f>
        <v/>
      </c>
      <c r="D706" s="9" t="str">
        <f>IF([1]厂站实体!$C706="","",[1]厂站实体!$C706)</f>
        <v/>
      </c>
      <c r="E706" s="9" t="str">
        <f>IF([1]厂站实体!$M706="","",[1]厂站实体!$M706)</f>
        <v/>
      </c>
      <c r="F706" s="9" t="str">
        <f>IF([1]厂站实体!$D706="","",[1]厂站实体!$D706)</f>
        <v/>
      </c>
      <c r="G706" s="9" t="str">
        <f>IF([1]厂站实体!$N706="","",[1]厂站实体!$N706)</f>
        <v/>
      </c>
      <c r="H706" s="13" t="str">
        <f t="shared" si="10"/>
        <v/>
      </c>
    </row>
    <row r="707" spans="1:8" x14ac:dyDescent="0.15">
      <c r="A707" s="9" t="str">
        <f>IF([1]厂站实体!$A707="","",[1]厂站实体!$A707)</f>
        <v/>
      </c>
      <c r="B707" s="9" t="str">
        <f>IF([1]厂站实体!$E707="","",[1]厂站实体!$E707)</f>
        <v/>
      </c>
      <c r="C707" s="9" t="str">
        <f>IF([1]厂站实体!$Q707="","",[1]厂站实体!$Q707)</f>
        <v/>
      </c>
      <c r="D707" s="9" t="str">
        <f>IF([1]厂站实体!$C707="","",[1]厂站实体!$C707)</f>
        <v/>
      </c>
      <c r="E707" s="9" t="str">
        <f>IF([1]厂站实体!$M707="","",[1]厂站实体!$M707)</f>
        <v/>
      </c>
      <c r="F707" s="9" t="str">
        <f>IF([1]厂站实体!$D707="","",[1]厂站实体!$D707)</f>
        <v/>
      </c>
      <c r="G707" s="9" t="str">
        <f>IF([1]厂站实体!$N707="","",[1]厂站实体!$N707)</f>
        <v/>
      </c>
      <c r="H707" s="13" t="str">
        <f t="shared" ref="H707:H770" si="11">IF(OR(D707="",D707=0),"",C707/D707)</f>
        <v/>
      </c>
    </row>
    <row r="708" spans="1:8" x14ac:dyDescent="0.15">
      <c r="A708" s="9" t="str">
        <f>IF([1]厂站实体!$A708="","",[1]厂站实体!$A708)</f>
        <v/>
      </c>
      <c r="B708" s="9" t="str">
        <f>IF([1]厂站实体!$E708="","",[1]厂站实体!$E708)</f>
        <v/>
      </c>
      <c r="C708" s="9" t="str">
        <f>IF([1]厂站实体!$Q708="","",[1]厂站实体!$Q708)</f>
        <v/>
      </c>
      <c r="D708" s="9" t="str">
        <f>IF([1]厂站实体!$C708="","",[1]厂站实体!$C708)</f>
        <v/>
      </c>
      <c r="E708" s="9" t="str">
        <f>IF([1]厂站实体!$M708="","",[1]厂站实体!$M708)</f>
        <v/>
      </c>
      <c r="F708" s="9" t="str">
        <f>IF([1]厂站实体!$D708="","",[1]厂站实体!$D708)</f>
        <v/>
      </c>
      <c r="G708" s="9" t="str">
        <f>IF([1]厂站实体!$N708="","",[1]厂站实体!$N708)</f>
        <v/>
      </c>
      <c r="H708" s="13" t="str">
        <f t="shared" si="11"/>
        <v/>
      </c>
    </row>
    <row r="709" spans="1:8" x14ac:dyDescent="0.15">
      <c r="A709" s="9" t="str">
        <f>IF([1]厂站实体!$A709="","",[1]厂站实体!$A709)</f>
        <v/>
      </c>
      <c r="B709" s="9" t="str">
        <f>IF([1]厂站实体!$E709="","",[1]厂站实体!$E709)</f>
        <v/>
      </c>
      <c r="C709" s="9" t="str">
        <f>IF([1]厂站实体!$Q709="","",[1]厂站实体!$Q709)</f>
        <v/>
      </c>
      <c r="D709" s="9" t="str">
        <f>IF([1]厂站实体!$C709="","",[1]厂站实体!$C709)</f>
        <v/>
      </c>
      <c r="E709" s="9" t="str">
        <f>IF([1]厂站实体!$M709="","",[1]厂站实体!$M709)</f>
        <v/>
      </c>
      <c r="F709" s="9" t="str">
        <f>IF([1]厂站实体!$D709="","",[1]厂站实体!$D709)</f>
        <v/>
      </c>
      <c r="G709" s="9" t="str">
        <f>IF([1]厂站实体!$N709="","",[1]厂站实体!$N709)</f>
        <v/>
      </c>
      <c r="H709" s="13" t="str">
        <f t="shared" si="11"/>
        <v/>
      </c>
    </row>
    <row r="710" spans="1:8" x14ac:dyDescent="0.15">
      <c r="A710" s="9" t="str">
        <f>IF([1]厂站实体!$A710="","",[1]厂站实体!$A710)</f>
        <v/>
      </c>
      <c r="B710" s="9" t="str">
        <f>IF([1]厂站实体!$E710="","",[1]厂站实体!$E710)</f>
        <v/>
      </c>
      <c r="C710" s="9" t="str">
        <f>IF([1]厂站实体!$Q710="","",[1]厂站实体!$Q710)</f>
        <v/>
      </c>
      <c r="D710" s="9" t="str">
        <f>IF([1]厂站实体!$C710="","",[1]厂站实体!$C710)</f>
        <v/>
      </c>
      <c r="E710" s="9" t="str">
        <f>IF([1]厂站实体!$M710="","",[1]厂站实体!$M710)</f>
        <v/>
      </c>
      <c r="F710" s="9" t="str">
        <f>IF([1]厂站实体!$D710="","",[1]厂站实体!$D710)</f>
        <v/>
      </c>
      <c r="G710" s="9" t="str">
        <f>IF([1]厂站实体!$N710="","",[1]厂站实体!$N710)</f>
        <v/>
      </c>
      <c r="H710" s="13" t="str">
        <f t="shared" si="11"/>
        <v/>
      </c>
    </row>
    <row r="711" spans="1:8" x14ac:dyDescent="0.15">
      <c r="A711" s="9" t="str">
        <f>IF([1]厂站实体!$A711="","",[1]厂站实体!$A711)</f>
        <v/>
      </c>
      <c r="B711" s="9" t="str">
        <f>IF([1]厂站实体!$E711="","",[1]厂站实体!$E711)</f>
        <v/>
      </c>
      <c r="C711" s="9" t="str">
        <f>IF([1]厂站实体!$Q711="","",[1]厂站实体!$Q711)</f>
        <v/>
      </c>
      <c r="D711" s="9" t="str">
        <f>IF([1]厂站实体!$C711="","",[1]厂站实体!$C711)</f>
        <v/>
      </c>
      <c r="E711" s="9" t="str">
        <f>IF([1]厂站实体!$M711="","",[1]厂站实体!$M711)</f>
        <v/>
      </c>
      <c r="F711" s="9" t="str">
        <f>IF([1]厂站实体!$D711="","",[1]厂站实体!$D711)</f>
        <v/>
      </c>
      <c r="G711" s="9" t="str">
        <f>IF([1]厂站实体!$N711="","",[1]厂站实体!$N711)</f>
        <v/>
      </c>
      <c r="H711" s="13" t="str">
        <f t="shared" si="11"/>
        <v/>
      </c>
    </row>
    <row r="712" spans="1:8" x14ac:dyDescent="0.15">
      <c r="A712" s="9" t="str">
        <f>IF([1]厂站实体!$A712="","",[1]厂站实体!$A712)</f>
        <v/>
      </c>
      <c r="B712" s="9" t="str">
        <f>IF([1]厂站实体!$E712="","",[1]厂站实体!$E712)</f>
        <v/>
      </c>
      <c r="C712" s="9" t="str">
        <f>IF([1]厂站实体!$Q712="","",[1]厂站实体!$Q712)</f>
        <v/>
      </c>
      <c r="D712" s="9" t="str">
        <f>IF([1]厂站实体!$C712="","",[1]厂站实体!$C712)</f>
        <v/>
      </c>
      <c r="E712" s="9" t="str">
        <f>IF([1]厂站实体!$M712="","",[1]厂站实体!$M712)</f>
        <v/>
      </c>
      <c r="F712" s="9" t="str">
        <f>IF([1]厂站实体!$D712="","",[1]厂站实体!$D712)</f>
        <v/>
      </c>
      <c r="G712" s="9" t="str">
        <f>IF([1]厂站实体!$N712="","",[1]厂站实体!$N712)</f>
        <v/>
      </c>
      <c r="H712" s="13" t="str">
        <f t="shared" si="11"/>
        <v/>
      </c>
    </row>
    <row r="713" spans="1:8" x14ac:dyDescent="0.15">
      <c r="A713" s="9" t="str">
        <f>IF([1]厂站实体!$A713="","",[1]厂站实体!$A713)</f>
        <v/>
      </c>
      <c r="B713" s="9" t="str">
        <f>IF([1]厂站实体!$E713="","",[1]厂站实体!$E713)</f>
        <v/>
      </c>
      <c r="C713" s="9" t="str">
        <f>IF([1]厂站实体!$Q713="","",[1]厂站实体!$Q713)</f>
        <v/>
      </c>
      <c r="D713" s="9" t="str">
        <f>IF([1]厂站实体!$C713="","",[1]厂站实体!$C713)</f>
        <v/>
      </c>
      <c r="E713" s="9" t="str">
        <f>IF([1]厂站实体!$M713="","",[1]厂站实体!$M713)</f>
        <v/>
      </c>
      <c r="F713" s="9" t="str">
        <f>IF([1]厂站实体!$D713="","",[1]厂站实体!$D713)</f>
        <v/>
      </c>
      <c r="G713" s="9" t="str">
        <f>IF([1]厂站实体!$N713="","",[1]厂站实体!$N713)</f>
        <v/>
      </c>
      <c r="H713" s="13" t="str">
        <f t="shared" si="11"/>
        <v/>
      </c>
    </row>
    <row r="714" spans="1:8" x14ac:dyDescent="0.15">
      <c r="A714" s="9" t="str">
        <f>IF([1]厂站实体!$A714="","",[1]厂站实体!$A714)</f>
        <v/>
      </c>
      <c r="B714" s="9" t="str">
        <f>IF([1]厂站实体!$E714="","",[1]厂站实体!$E714)</f>
        <v/>
      </c>
      <c r="C714" s="9" t="str">
        <f>IF([1]厂站实体!$Q714="","",[1]厂站实体!$Q714)</f>
        <v/>
      </c>
      <c r="D714" s="9" t="str">
        <f>IF([1]厂站实体!$C714="","",[1]厂站实体!$C714)</f>
        <v/>
      </c>
      <c r="E714" s="9" t="str">
        <f>IF([1]厂站实体!$M714="","",[1]厂站实体!$M714)</f>
        <v/>
      </c>
      <c r="F714" s="9" t="str">
        <f>IF([1]厂站实体!$D714="","",[1]厂站实体!$D714)</f>
        <v/>
      </c>
      <c r="G714" s="9" t="str">
        <f>IF([1]厂站实体!$N714="","",[1]厂站实体!$N714)</f>
        <v/>
      </c>
      <c r="H714" s="13" t="str">
        <f t="shared" si="11"/>
        <v/>
      </c>
    </row>
    <row r="715" spans="1:8" x14ac:dyDescent="0.15">
      <c r="A715" s="9" t="str">
        <f>IF([1]厂站实体!$A715="","",[1]厂站实体!$A715)</f>
        <v/>
      </c>
      <c r="B715" s="9" t="str">
        <f>IF([1]厂站实体!$E715="","",[1]厂站实体!$E715)</f>
        <v/>
      </c>
      <c r="C715" s="9" t="str">
        <f>IF([1]厂站实体!$Q715="","",[1]厂站实体!$Q715)</f>
        <v/>
      </c>
      <c r="D715" s="9" t="str">
        <f>IF([1]厂站实体!$C715="","",[1]厂站实体!$C715)</f>
        <v/>
      </c>
      <c r="E715" s="9" t="str">
        <f>IF([1]厂站实体!$M715="","",[1]厂站实体!$M715)</f>
        <v/>
      </c>
      <c r="F715" s="9" t="str">
        <f>IF([1]厂站实体!$D715="","",[1]厂站实体!$D715)</f>
        <v/>
      </c>
      <c r="G715" s="9" t="str">
        <f>IF([1]厂站实体!$N715="","",[1]厂站实体!$N715)</f>
        <v/>
      </c>
      <c r="H715" s="13" t="str">
        <f t="shared" si="11"/>
        <v/>
      </c>
    </row>
    <row r="716" spans="1:8" x14ac:dyDescent="0.15">
      <c r="A716" s="9" t="str">
        <f>IF([1]厂站实体!$A716="","",[1]厂站实体!$A716)</f>
        <v/>
      </c>
      <c r="B716" s="9" t="str">
        <f>IF([1]厂站实体!$E716="","",[1]厂站实体!$E716)</f>
        <v/>
      </c>
      <c r="C716" s="9" t="str">
        <f>IF([1]厂站实体!$Q716="","",[1]厂站实体!$Q716)</f>
        <v/>
      </c>
      <c r="D716" s="9" t="str">
        <f>IF([1]厂站实体!$C716="","",[1]厂站实体!$C716)</f>
        <v/>
      </c>
      <c r="E716" s="9" t="str">
        <f>IF([1]厂站实体!$M716="","",[1]厂站实体!$M716)</f>
        <v/>
      </c>
      <c r="F716" s="9" t="str">
        <f>IF([1]厂站实体!$D716="","",[1]厂站实体!$D716)</f>
        <v/>
      </c>
      <c r="G716" s="9" t="str">
        <f>IF([1]厂站实体!$N716="","",[1]厂站实体!$N716)</f>
        <v/>
      </c>
      <c r="H716" s="13" t="str">
        <f t="shared" si="11"/>
        <v/>
      </c>
    </row>
    <row r="717" spans="1:8" x14ac:dyDescent="0.15">
      <c r="A717" s="9" t="str">
        <f>IF([1]厂站实体!$A717="","",[1]厂站实体!$A717)</f>
        <v/>
      </c>
      <c r="B717" s="9" t="str">
        <f>IF([1]厂站实体!$E717="","",[1]厂站实体!$E717)</f>
        <v/>
      </c>
      <c r="C717" s="9" t="str">
        <f>IF([1]厂站实体!$Q717="","",[1]厂站实体!$Q717)</f>
        <v/>
      </c>
      <c r="D717" s="9" t="str">
        <f>IF([1]厂站实体!$C717="","",[1]厂站实体!$C717)</f>
        <v/>
      </c>
      <c r="E717" s="9" t="str">
        <f>IF([1]厂站实体!$M717="","",[1]厂站实体!$M717)</f>
        <v/>
      </c>
      <c r="F717" s="9" t="str">
        <f>IF([1]厂站实体!$D717="","",[1]厂站实体!$D717)</f>
        <v/>
      </c>
      <c r="G717" s="9" t="str">
        <f>IF([1]厂站实体!$N717="","",[1]厂站实体!$N717)</f>
        <v/>
      </c>
      <c r="H717" s="13" t="str">
        <f t="shared" si="11"/>
        <v/>
      </c>
    </row>
    <row r="718" spans="1:8" x14ac:dyDescent="0.15">
      <c r="A718" s="9" t="str">
        <f>IF([1]厂站实体!$A718="","",[1]厂站实体!$A718)</f>
        <v/>
      </c>
      <c r="B718" s="9" t="str">
        <f>IF([1]厂站实体!$E718="","",[1]厂站实体!$E718)</f>
        <v/>
      </c>
      <c r="C718" s="9" t="str">
        <f>IF([1]厂站实体!$Q718="","",[1]厂站实体!$Q718)</f>
        <v/>
      </c>
      <c r="D718" s="9" t="str">
        <f>IF([1]厂站实体!$C718="","",[1]厂站实体!$C718)</f>
        <v/>
      </c>
      <c r="E718" s="9" t="str">
        <f>IF([1]厂站实体!$M718="","",[1]厂站实体!$M718)</f>
        <v/>
      </c>
      <c r="F718" s="9" t="str">
        <f>IF([1]厂站实体!$D718="","",[1]厂站实体!$D718)</f>
        <v/>
      </c>
      <c r="G718" s="9" t="str">
        <f>IF([1]厂站实体!$N718="","",[1]厂站实体!$N718)</f>
        <v/>
      </c>
      <c r="H718" s="13" t="str">
        <f t="shared" si="11"/>
        <v/>
      </c>
    </row>
    <row r="719" spans="1:8" x14ac:dyDescent="0.15">
      <c r="A719" s="9" t="str">
        <f>IF([1]厂站实体!$A719="","",[1]厂站实体!$A719)</f>
        <v/>
      </c>
      <c r="B719" s="9" t="str">
        <f>IF([1]厂站实体!$E719="","",[1]厂站实体!$E719)</f>
        <v/>
      </c>
      <c r="C719" s="9" t="str">
        <f>IF([1]厂站实体!$Q719="","",[1]厂站实体!$Q719)</f>
        <v/>
      </c>
      <c r="D719" s="9" t="str">
        <f>IF([1]厂站实体!$C719="","",[1]厂站实体!$C719)</f>
        <v/>
      </c>
      <c r="E719" s="9" t="str">
        <f>IF([1]厂站实体!$M719="","",[1]厂站实体!$M719)</f>
        <v/>
      </c>
      <c r="F719" s="9" t="str">
        <f>IF([1]厂站实体!$D719="","",[1]厂站实体!$D719)</f>
        <v/>
      </c>
      <c r="G719" s="9" t="str">
        <f>IF([1]厂站实体!$N719="","",[1]厂站实体!$N719)</f>
        <v/>
      </c>
      <c r="H719" s="13" t="str">
        <f t="shared" si="11"/>
        <v/>
      </c>
    </row>
    <row r="720" spans="1:8" x14ac:dyDescent="0.15">
      <c r="A720" s="9" t="str">
        <f>IF([1]厂站实体!$A720="","",[1]厂站实体!$A720)</f>
        <v/>
      </c>
      <c r="B720" s="9" t="str">
        <f>IF([1]厂站实体!$E720="","",[1]厂站实体!$E720)</f>
        <v/>
      </c>
      <c r="C720" s="9" t="str">
        <f>IF([1]厂站实体!$Q720="","",[1]厂站实体!$Q720)</f>
        <v/>
      </c>
      <c r="D720" s="9" t="str">
        <f>IF([1]厂站实体!$C720="","",[1]厂站实体!$C720)</f>
        <v/>
      </c>
      <c r="E720" s="9" t="str">
        <f>IF([1]厂站实体!$M720="","",[1]厂站实体!$M720)</f>
        <v/>
      </c>
      <c r="F720" s="9" t="str">
        <f>IF([1]厂站实体!$D720="","",[1]厂站实体!$D720)</f>
        <v/>
      </c>
      <c r="G720" s="9" t="str">
        <f>IF([1]厂站实体!$N720="","",[1]厂站实体!$N720)</f>
        <v/>
      </c>
      <c r="H720" s="13" t="str">
        <f t="shared" si="11"/>
        <v/>
      </c>
    </row>
    <row r="721" spans="1:8" x14ac:dyDescent="0.15">
      <c r="A721" s="9" t="str">
        <f>IF([1]厂站实体!$A721="","",[1]厂站实体!$A721)</f>
        <v/>
      </c>
      <c r="B721" s="9" t="str">
        <f>IF([1]厂站实体!$E721="","",[1]厂站实体!$E721)</f>
        <v/>
      </c>
      <c r="C721" s="9" t="str">
        <f>IF([1]厂站实体!$Q721="","",[1]厂站实体!$Q721)</f>
        <v/>
      </c>
      <c r="D721" s="9" t="str">
        <f>IF([1]厂站实体!$C721="","",[1]厂站实体!$C721)</f>
        <v/>
      </c>
      <c r="E721" s="9" t="str">
        <f>IF([1]厂站实体!$M721="","",[1]厂站实体!$M721)</f>
        <v/>
      </c>
      <c r="F721" s="9" t="str">
        <f>IF([1]厂站实体!$D721="","",[1]厂站实体!$D721)</f>
        <v/>
      </c>
      <c r="G721" s="9" t="str">
        <f>IF([1]厂站实体!$N721="","",[1]厂站实体!$N721)</f>
        <v/>
      </c>
      <c r="H721" s="13" t="str">
        <f t="shared" si="11"/>
        <v/>
      </c>
    </row>
    <row r="722" spans="1:8" x14ac:dyDescent="0.15">
      <c r="A722" s="9" t="str">
        <f>IF([1]厂站实体!$A722="","",[1]厂站实体!$A722)</f>
        <v/>
      </c>
      <c r="B722" s="9" t="str">
        <f>IF([1]厂站实体!$E722="","",[1]厂站实体!$E722)</f>
        <v/>
      </c>
      <c r="C722" s="9" t="str">
        <f>IF([1]厂站实体!$Q722="","",[1]厂站实体!$Q722)</f>
        <v/>
      </c>
      <c r="D722" s="9" t="str">
        <f>IF([1]厂站实体!$C722="","",[1]厂站实体!$C722)</f>
        <v/>
      </c>
      <c r="E722" s="9" t="str">
        <f>IF([1]厂站实体!$M722="","",[1]厂站实体!$M722)</f>
        <v/>
      </c>
      <c r="F722" s="9" t="str">
        <f>IF([1]厂站实体!$D722="","",[1]厂站实体!$D722)</f>
        <v/>
      </c>
      <c r="G722" s="9" t="str">
        <f>IF([1]厂站实体!$N722="","",[1]厂站实体!$N722)</f>
        <v/>
      </c>
      <c r="H722" s="13" t="str">
        <f t="shared" si="11"/>
        <v/>
      </c>
    </row>
    <row r="723" spans="1:8" x14ac:dyDescent="0.15">
      <c r="A723" s="9" t="str">
        <f>IF([1]厂站实体!$A723="","",[1]厂站实体!$A723)</f>
        <v/>
      </c>
      <c r="B723" s="9" t="str">
        <f>IF([1]厂站实体!$E723="","",[1]厂站实体!$E723)</f>
        <v/>
      </c>
      <c r="C723" s="9" t="str">
        <f>IF([1]厂站实体!$Q723="","",[1]厂站实体!$Q723)</f>
        <v/>
      </c>
      <c r="D723" s="9" t="str">
        <f>IF([1]厂站实体!$C723="","",[1]厂站实体!$C723)</f>
        <v/>
      </c>
      <c r="E723" s="9" t="str">
        <f>IF([1]厂站实体!$M723="","",[1]厂站实体!$M723)</f>
        <v/>
      </c>
      <c r="F723" s="9" t="str">
        <f>IF([1]厂站实体!$D723="","",[1]厂站实体!$D723)</f>
        <v/>
      </c>
      <c r="G723" s="9" t="str">
        <f>IF([1]厂站实体!$N723="","",[1]厂站实体!$N723)</f>
        <v/>
      </c>
      <c r="H723" s="13" t="str">
        <f t="shared" si="11"/>
        <v/>
      </c>
    </row>
    <row r="724" spans="1:8" x14ac:dyDescent="0.15">
      <c r="A724" s="9" t="str">
        <f>IF([1]厂站实体!$A724="","",[1]厂站实体!$A724)</f>
        <v/>
      </c>
      <c r="B724" s="9" t="str">
        <f>IF([1]厂站实体!$E724="","",[1]厂站实体!$E724)</f>
        <v/>
      </c>
      <c r="C724" s="9" t="str">
        <f>IF([1]厂站实体!$Q724="","",[1]厂站实体!$Q724)</f>
        <v/>
      </c>
      <c r="D724" s="9" t="str">
        <f>IF([1]厂站实体!$C724="","",[1]厂站实体!$C724)</f>
        <v/>
      </c>
      <c r="E724" s="9" t="str">
        <f>IF([1]厂站实体!$M724="","",[1]厂站实体!$M724)</f>
        <v/>
      </c>
      <c r="F724" s="9" t="str">
        <f>IF([1]厂站实体!$D724="","",[1]厂站实体!$D724)</f>
        <v/>
      </c>
      <c r="G724" s="9" t="str">
        <f>IF([1]厂站实体!$N724="","",[1]厂站实体!$N724)</f>
        <v/>
      </c>
      <c r="H724" s="13" t="str">
        <f t="shared" si="11"/>
        <v/>
      </c>
    </row>
    <row r="725" spans="1:8" x14ac:dyDescent="0.15">
      <c r="A725" s="9" t="str">
        <f>IF([1]厂站实体!$A725="","",[1]厂站实体!$A725)</f>
        <v/>
      </c>
      <c r="B725" s="9" t="str">
        <f>IF([1]厂站实体!$E725="","",[1]厂站实体!$E725)</f>
        <v/>
      </c>
      <c r="C725" s="9" t="str">
        <f>IF([1]厂站实体!$Q725="","",[1]厂站实体!$Q725)</f>
        <v/>
      </c>
      <c r="D725" s="9" t="str">
        <f>IF([1]厂站实体!$C725="","",[1]厂站实体!$C725)</f>
        <v/>
      </c>
      <c r="E725" s="9" t="str">
        <f>IF([1]厂站实体!$M725="","",[1]厂站实体!$M725)</f>
        <v/>
      </c>
      <c r="F725" s="9" t="str">
        <f>IF([1]厂站实体!$D725="","",[1]厂站实体!$D725)</f>
        <v/>
      </c>
      <c r="G725" s="9" t="str">
        <f>IF([1]厂站实体!$N725="","",[1]厂站实体!$N725)</f>
        <v/>
      </c>
      <c r="H725" s="13" t="str">
        <f t="shared" si="11"/>
        <v/>
      </c>
    </row>
    <row r="726" spans="1:8" x14ac:dyDescent="0.15">
      <c r="A726" s="9" t="str">
        <f>IF([1]厂站实体!$A726="","",[1]厂站实体!$A726)</f>
        <v/>
      </c>
      <c r="B726" s="9" t="str">
        <f>IF([1]厂站实体!$E726="","",[1]厂站实体!$E726)</f>
        <v/>
      </c>
      <c r="C726" s="9" t="str">
        <f>IF([1]厂站实体!$Q726="","",[1]厂站实体!$Q726)</f>
        <v/>
      </c>
      <c r="D726" s="9" t="str">
        <f>IF([1]厂站实体!$C726="","",[1]厂站实体!$C726)</f>
        <v/>
      </c>
      <c r="E726" s="9" t="str">
        <f>IF([1]厂站实体!$M726="","",[1]厂站实体!$M726)</f>
        <v/>
      </c>
      <c r="F726" s="9" t="str">
        <f>IF([1]厂站实体!$D726="","",[1]厂站实体!$D726)</f>
        <v/>
      </c>
      <c r="G726" s="9" t="str">
        <f>IF([1]厂站实体!$N726="","",[1]厂站实体!$N726)</f>
        <v/>
      </c>
      <c r="H726" s="13" t="str">
        <f t="shared" si="11"/>
        <v/>
      </c>
    </row>
    <row r="727" spans="1:8" x14ac:dyDescent="0.15">
      <c r="A727" s="9" t="str">
        <f>IF([1]厂站实体!$A727="","",[1]厂站实体!$A727)</f>
        <v/>
      </c>
      <c r="B727" s="9" t="str">
        <f>IF([1]厂站实体!$E727="","",[1]厂站实体!$E727)</f>
        <v/>
      </c>
      <c r="C727" s="9" t="str">
        <f>IF([1]厂站实体!$Q727="","",[1]厂站实体!$Q727)</f>
        <v/>
      </c>
      <c r="D727" s="9" t="str">
        <f>IF([1]厂站实体!$C727="","",[1]厂站实体!$C727)</f>
        <v/>
      </c>
      <c r="E727" s="9" t="str">
        <f>IF([1]厂站实体!$M727="","",[1]厂站实体!$M727)</f>
        <v/>
      </c>
      <c r="F727" s="9" t="str">
        <f>IF([1]厂站实体!$D727="","",[1]厂站实体!$D727)</f>
        <v/>
      </c>
      <c r="G727" s="9" t="str">
        <f>IF([1]厂站实体!$N727="","",[1]厂站实体!$N727)</f>
        <v/>
      </c>
      <c r="H727" s="13" t="str">
        <f t="shared" si="11"/>
        <v/>
      </c>
    </row>
    <row r="728" spans="1:8" x14ac:dyDescent="0.15">
      <c r="A728" s="9" t="str">
        <f>IF([1]厂站实体!$A728="","",[1]厂站实体!$A728)</f>
        <v/>
      </c>
      <c r="B728" s="9" t="str">
        <f>IF([1]厂站实体!$E728="","",[1]厂站实体!$E728)</f>
        <v/>
      </c>
      <c r="C728" s="9" t="str">
        <f>IF([1]厂站实体!$Q728="","",[1]厂站实体!$Q728)</f>
        <v/>
      </c>
      <c r="D728" s="9" t="str">
        <f>IF([1]厂站实体!$C728="","",[1]厂站实体!$C728)</f>
        <v/>
      </c>
      <c r="E728" s="9" t="str">
        <f>IF([1]厂站实体!$M728="","",[1]厂站实体!$M728)</f>
        <v/>
      </c>
      <c r="F728" s="9" t="str">
        <f>IF([1]厂站实体!$D728="","",[1]厂站实体!$D728)</f>
        <v/>
      </c>
      <c r="G728" s="9" t="str">
        <f>IF([1]厂站实体!$N728="","",[1]厂站实体!$N728)</f>
        <v/>
      </c>
      <c r="H728" s="13" t="str">
        <f t="shared" si="11"/>
        <v/>
      </c>
    </row>
    <row r="729" spans="1:8" x14ac:dyDescent="0.15">
      <c r="A729" s="9" t="str">
        <f>IF([1]厂站实体!$A729="","",[1]厂站实体!$A729)</f>
        <v/>
      </c>
      <c r="B729" s="9" t="str">
        <f>IF([1]厂站实体!$E729="","",[1]厂站实体!$E729)</f>
        <v/>
      </c>
      <c r="C729" s="9" t="str">
        <f>IF([1]厂站实体!$Q729="","",[1]厂站实体!$Q729)</f>
        <v/>
      </c>
      <c r="D729" s="9" t="str">
        <f>IF([1]厂站实体!$C729="","",[1]厂站实体!$C729)</f>
        <v/>
      </c>
      <c r="E729" s="9" t="str">
        <f>IF([1]厂站实体!$M729="","",[1]厂站实体!$M729)</f>
        <v/>
      </c>
      <c r="F729" s="9" t="str">
        <f>IF([1]厂站实体!$D729="","",[1]厂站实体!$D729)</f>
        <v/>
      </c>
      <c r="G729" s="9" t="str">
        <f>IF([1]厂站实体!$N729="","",[1]厂站实体!$N729)</f>
        <v/>
      </c>
      <c r="H729" s="13" t="str">
        <f t="shared" si="11"/>
        <v/>
      </c>
    </row>
    <row r="730" spans="1:8" x14ac:dyDescent="0.15">
      <c r="A730" s="9" t="str">
        <f>IF([1]厂站实体!$A730="","",[1]厂站实体!$A730)</f>
        <v/>
      </c>
      <c r="B730" s="9" t="str">
        <f>IF([1]厂站实体!$E730="","",[1]厂站实体!$E730)</f>
        <v/>
      </c>
      <c r="C730" s="9" t="str">
        <f>IF([1]厂站实体!$Q730="","",[1]厂站实体!$Q730)</f>
        <v/>
      </c>
      <c r="D730" s="9" t="str">
        <f>IF([1]厂站实体!$C730="","",[1]厂站实体!$C730)</f>
        <v/>
      </c>
      <c r="E730" s="9" t="str">
        <f>IF([1]厂站实体!$M730="","",[1]厂站实体!$M730)</f>
        <v/>
      </c>
      <c r="F730" s="9" t="str">
        <f>IF([1]厂站实体!$D730="","",[1]厂站实体!$D730)</f>
        <v/>
      </c>
      <c r="G730" s="9" t="str">
        <f>IF([1]厂站实体!$N730="","",[1]厂站实体!$N730)</f>
        <v/>
      </c>
      <c r="H730" s="13" t="str">
        <f t="shared" si="11"/>
        <v/>
      </c>
    </row>
    <row r="731" spans="1:8" x14ac:dyDescent="0.15">
      <c r="A731" s="9" t="str">
        <f>IF([1]厂站实体!$A731="","",[1]厂站实体!$A731)</f>
        <v/>
      </c>
      <c r="B731" s="9" t="str">
        <f>IF([1]厂站实体!$E731="","",[1]厂站实体!$E731)</f>
        <v/>
      </c>
      <c r="C731" s="9" t="str">
        <f>IF([1]厂站实体!$Q731="","",[1]厂站实体!$Q731)</f>
        <v/>
      </c>
      <c r="D731" s="9" t="str">
        <f>IF([1]厂站实体!$C731="","",[1]厂站实体!$C731)</f>
        <v/>
      </c>
      <c r="E731" s="9" t="str">
        <f>IF([1]厂站实体!$M731="","",[1]厂站实体!$M731)</f>
        <v/>
      </c>
      <c r="F731" s="9" t="str">
        <f>IF([1]厂站实体!$D731="","",[1]厂站实体!$D731)</f>
        <v/>
      </c>
      <c r="G731" s="9" t="str">
        <f>IF([1]厂站实体!$N731="","",[1]厂站实体!$N731)</f>
        <v/>
      </c>
      <c r="H731" s="13" t="str">
        <f t="shared" si="11"/>
        <v/>
      </c>
    </row>
    <row r="732" spans="1:8" x14ac:dyDescent="0.15">
      <c r="A732" s="9" t="str">
        <f>IF([1]厂站实体!$A732="","",[1]厂站实体!$A732)</f>
        <v/>
      </c>
      <c r="B732" s="9" t="str">
        <f>IF([1]厂站实体!$E732="","",[1]厂站实体!$E732)</f>
        <v/>
      </c>
      <c r="C732" s="9" t="str">
        <f>IF([1]厂站实体!$Q732="","",[1]厂站实体!$Q732)</f>
        <v/>
      </c>
      <c r="D732" s="9" t="str">
        <f>IF([1]厂站实体!$C732="","",[1]厂站实体!$C732)</f>
        <v/>
      </c>
      <c r="E732" s="9" t="str">
        <f>IF([1]厂站实体!$M732="","",[1]厂站实体!$M732)</f>
        <v/>
      </c>
      <c r="F732" s="9" t="str">
        <f>IF([1]厂站实体!$D732="","",[1]厂站实体!$D732)</f>
        <v/>
      </c>
      <c r="G732" s="9" t="str">
        <f>IF([1]厂站实体!$N732="","",[1]厂站实体!$N732)</f>
        <v/>
      </c>
      <c r="H732" s="13" t="str">
        <f t="shared" si="11"/>
        <v/>
      </c>
    </row>
    <row r="733" spans="1:8" x14ac:dyDescent="0.15">
      <c r="A733" s="9" t="str">
        <f>IF([1]厂站实体!$A733="","",[1]厂站实体!$A733)</f>
        <v/>
      </c>
      <c r="B733" s="9" t="str">
        <f>IF([1]厂站实体!$E733="","",[1]厂站实体!$E733)</f>
        <v/>
      </c>
      <c r="C733" s="9" t="str">
        <f>IF([1]厂站实体!$Q733="","",[1]厂站实体!$Q733)</f>
        <v/>
      </c>
      <c r="D733" s="9" t="str">
        <f>IF([1]厂站实体!$C733="","",[1]厂站实体!$C733)</f>
        <v/>
      </c>
      <c r="E733" s="9" t="str">
        <f>IF([1]厂站实体!$M733="","",[1]厂站实体!$M733)</f>
        <v/>
      </c>
      <c r="F733" s="9" t="str">
        <f>IF([1]厂站实体!$D733="","",[1]厂站实体!$D733)</f>
        <v/>
      </c>
      <c r="G733" s="9" t="str">
        <f>IF([1]厂站实体!$N733="","",[1]厂站实体!$N733)</f>
        <v/>
      </c>
      <c r="H733" s="13" t="str">
        <f t="shared" si="11"/>
        <v/>
      </c>
    </row>
    <row r="734" spans="1:8" x14ac:dyDescent="0.15">
      <c r="A734" s="9" t="str">
        <f>IF([1]厂站实体!$A734="","",[1]厂站实体!$A734)</f>
        <v/>
      </c>
      <c r="B734" s="9" t="str">
        <f>IF([1]厂站实体!$E734="","",[1]厂站实体!$E734)</f>
        <v/>
      </c>
      <c r="C734" s="9" t="str">
        <f>IF([1]厂站实体!$Q734="","",[1]厂站实体!$Q734)</f>
        <v/>
      </c>
      <c r="D734" s="9" t="str">
        <f>IF([1]厂站实体!$C734="","",[1]厂站实体!$C734)</f>
        <v/>
      </c>
      <c r="E734" s="9" t="str">
        <f>IF([1]厂站实体!$M734="","",[1]厂站实体!$M734)</f>
        <v/>
      </c>
      <c r="F734" s="9" t="str">
        <f>IF([1]厂站实体!$D734="","",[1]厂站实体!$D734)</f>
        <v/>
      </c>
      <c r="G734" s="9" t="str">
        <f>IF([1]厂站实体!$N734="","",[1]厂站实体!$N734)</f>
        <v/>
      </c>
      <c r="H734" s="13" t="str">
        <f t="shared" si="11"/>
        <v/>
      </c>
    </row>
    <row r="735" spans="1:8" x14ac:dyDescent="0.15">
      <c r="A735" s="9" t="str">
        <f>IF([1]厂站实体!$A735="","",[1]厂站实体!$A735)</f>
        <v/>
      </c>
      <c r="B735" s="9" t="str">
        <f>IF([1]厂站实体!$E735="","",[1]厂站实体!$E735)</f>
        <v/>
      </c>
      <c r="C735" s="9" t="str">
        <f>IF([1]厂站实体!$Q735="","",[1]厂站实体!$Q735)</f>
        <v/>
      </c>
      <c r="D735" s="9" t="str">
        <f>IF([1]厂站实体!$C735="","",[1]厂站实体!$C735)</f>
        <v/>
      </c>
      <c r="E735" s="9" t="str">
        <f>IF([1]厂站实体!$M735="","",[1]厂站实体!$M735)</f>
        <v/>
      </c>
      <c r="F735" s="9" t="str">
        <f>IF([1]厂站实体!$D735="","",[1]厂站实体!$D735)</f>
        <v/>
      </c>
      <c r="G735" s="9" t="str">
        <f>IF([1]厂站实体!$N735="","",[1]厂站实体!$N735)</f>
        <v/>
      </c>
      <c r="H735" s="13" t="str">
        <f t="shared" si="11"/>
        <v/>
      </c>
    </row>
    <row r="736" spans="1:8" x14ac:dyDescent="0.15">
      <c r="A736" s="9" t="str">
        <f>IF([1]厂站实体!$A736="","",[1]厂站实体!$A736)</f>
        <v/>
      </c>
      <c r="B736" s="9" t="str">
        <f>IF([1]厂站实体!$E736="","",[1]厂站实体!$E736)</f>
        <v/>
      </c>
      <c r="C736" s="9" t="str">
        <f>IF([1]厂站实体!$Q736="","",[1]厂站实体!$Q736)</f>
        <v/>
      </c>
      <c r="D736" s="9" t="str">
        <f>IF([1]厂站实体!$C736="","",[1]厂站实体!$C736)</f>
        <v/>
      </c>
      <c r="E736" s="9" t="str">
        <f>IF([1]厂站实体!$M736="","",[1]厂站实体!$M736)</f>
        <v/>
      </c>
      <c r="F736" s="9" t="str">
        <f>IF([1]厂站实体!$D736="","",[1]厂站实体!$D736)</f>
        <v/>
      </c>
      <c r="G736" s="9" t="str">
        <f>IF([1]厂站实体!$N736="","",[1]厂站实体!$N736)</f>
        <v/>
      </c>
      <c r="H736" s="13" t="str">
        <f t="shared" si="11"/>
        <v/>
      </c>
    </row>
    <row r="737" spans="1:8" x14ac:dyDescent="0.15">
      <c r="A737" s="9" t="str">
        <f>IF([1]厂站实体!$A737="","",[1]厂站实体!$A737)</f>
        <v/>
      </c>
      <c r="B737" s="9" t="str">
        <f>IF([1]厂站实体!$E737="","",[1]厂站实体!$E737)</f>
        <v/>
      </c>
      <c r="C737" s="9" t="str">
        <f>IF([1]厂站实体!$Q737="","",[1]厂站实体!$Q737)</f>
        <v/>
      </c>
      <c r="D737" s="9" t="str">
        <f>IF([1]厂站实体!$C737="","",[1]厂站实体!$C737)</f>
        <v/>
      </c>
      <c r="E737" s="9" t="str">
        <f>IF([1]厂站实体!$M737="","",[1]厂站实体!$M737)</f>
        <v/>
      </c>
      <c r="F737" s="9" t="str">
        <f>IF([1]厂站实体!$D737="","",[1]厂站实体!$D737)</f>
        <v/>
      </c>
      <c r="G737" s="9" t="str">
        <f>IF([1]厂站实体!$N737="","",[1]厂站实体!$N737)</f>
        <v/>
      </c>
      <c r="H737" s="13" t="str">
        <f t="shared" si="11"/>
        <v/>
      </c>
    </row>
    <row r="738" spans="1:8" x14ac:dyDescent="0.15">
      <c r="A738" s="9" t="str">
        <f>IF([1]厂站实体!$A738="","",[1]厂站实体!$A738)</f>
        <v/>
      </c>
      <c r="B738" s="9" t="str">
        <f>IF([1]厂站实体!$E738="","",[1]厂站实体!$E738)</f>
        <v/>
      </c>
      <c r="C738" s="9" t="str">
        <f>IF([1]厂站实体!$Q738="","",[1]厂站实体!$Q738)</f>
        <v/>
      </c>
      <c r="D738" s="9" t="str">
        <f>IF([1]厂站实体!$C738="","",[1]厂站实体!$C738)</f>
        <v/>
      </c>
      <c r="E738" s="9" t="str">
        <f>IF([1]厂站实体!$M738="","",[1]厂站实体!$M738)</f>
        <v/>
      </c>
      <c r="F738" s="9" t="str">
        <f>IF([1]厂站实体!$D738="","",[1]厂站实体!$D738)</f>
        <v/>
      </c>
      <c r="G738" s="9" t="str">
        <f>IF([1]厂站实体!$N738="","",[1]厂站实体!$N738)</f>
        <v/>
      </c>
      <c r="H738" s="13" t="str">
        <f t="shared" si="11"/>
        <v/>
      </c>
    </row>
    <row r="739" spans="1:8" x14ac:dyDescent="0.15">
      <c r="A739" s="9" t="str">
        <f>IF([1]厂站实体!$A739="","",[1]厂站实体!$A739)</f>
        <v/>
      </c>
      <c r="B739" s="9" t="str">
        <f>IF([1]厂站实体!$E739="","",[1]厂站实体!$E739)</f>
        <v/>
      </c>
      <c r="C739" s="9" t="str">
        <f>IF([1]厂站实体!$Q739="","",[1]厂站实体!$Q739)</f>
        <v/>
      </c>
      <c r="D739" s="9" t="str">
        <f>IF([1]厂站实体!$C739="","",[1]厂站实体!$C739)</f>
        <v/>
      </c>
      <c r="E739" s="9" t="str">
        <f>IF([1]厂站实体!$M739="","",[1]厂站实体!$M739)</f>
        <v/>
      </c>
      <c r="F739" s="9" t="str">
        <f>IF([1]厂站实体!$D739="","",[1]厂站实体!$D739)</f>
        <v/>
      </c>
      <c r="G739" s="9" t="str">
        <f>IF([1]厂站实体!$N739="","",[1]厂站实体!$N739)</f>
        <v/>
      </c>
      <c r="H739" s="13" t="str">
        <f t="shared" si="11"/>
        <v/>
      </c>
    </row>
    <row r="740" spans="1:8" x14ac:dyDescent="0.15">
      <c r="A740" s="9" t="str">
        <f>IF([1]厂站实体!$A740="","",[1]厂站实体!$A740)</f>
        <v/>
      </c>
      <c r="B740" s="9" t="str">
        <f>IF([1]厂站实体!$E740="","",[1]厂站实体!$E740)</f>
        <v/>
      </c>
      <c r="C740" s="9" t="str">
        <f>IF([1]厂站实体!$Q740="","",[1]厂站实体!$Q740)</f>
        <v/>
      </c>
      <c r="D740" s="9" t="str">
        <f>IF([1]厂站实体!$C740="","",[1]厂站实体!$C740)</f>
        <v/>
      </c>
      <c r="E740" s="9" t="str">
        <f>IF([1]厂站实体!$M740="","",[1]厂站实体!$M740)</f>
        <v/>
      </c>
      <c r="F740" s="9" t="str">
        <f>IF([1]厂站实体!$D740="","",[1]厂站实体!$D740)</f>
        <v/>
      </c>
      <c r="G740" s="9" t="str">
        <f>IF([1]厂站实体!$N740="","",[1]厂站实体!$N740)</f>
        <v/>
      </c>
      <c r="H740" s="13" t="str">
        <f t="shared" si="11"/>
        <v/>
      </c>
    </row>
    <row r="741" spans="1:8" x14ac:dyDescent="0.15">
      <c r="A741" s="9" t="str">
        <f>IF([1]厂站实体!$A741="","",[1]厂站实体!$A741)</f>
        <v/>
      </c>
      <c r="B741" s="9" t="str">
        <f>IF([1]厂站实体!$E741="","",[1]厂站实体!$E741)</f>
        <v/>
      </c>
      <c r="C741" s="9" t="str">
        <f>IF([1]厂站实体!$Q741="","",[1]厂站实体!$Q741)</f>
        <v/>
      </c>
      <c r="D741" s="9" t="str">
        <f>IF([1]厂站实体!$C741="","",[1]厂站实体!$C741)</f>
        <v/>
      </c>
      <c r="E741" s="9" t="str">
        <f>IF([1]厂站实体!$M741="","",[1]厂站实体!$M741)</f>
        <v/>
      </c>
      <c r="F741" s="9" t="str">
        <f>IF([1]厂站实体!$D741="","",[1]厂站实体!$D741)</f>
        <v/>
      </c>
      <c r="G741" s="9" t="str">
        <f>IF([1]厂站实体!$N741="","",[1]厂站实体!$N741)</f>
        <v/>
      </c>
      <c r="H741" s="13" t="str">
        <f t="shared" si="11"/>
        <v/>
      </c>
    </row>
    <row r="742" spans="1:8" x14ac:dyDescent="0.15">
      <c r="A742" s="9" t="str">
        <f>IF([1]厂站实体!$A742="","",[1]厂站实体!$A742)</f>
        <v/>
      </c>
      <c r="B742" s="9" t="str">
        <f>IF([1]厂站实体!$E742="","",[1]厂站实体!$E742)</f>
        <v/>
      </c>
      <c r="C742" s="9" t="str">
        <f>IF([1]厂站实体!$Q742="","",[1]厂站实体!$Q742)</f>
        <v/>
      </c>
      <c r="D742" s="9" t="str">
        <f>IF([1]厂站实体!$C742="","",[1]厂站实体!$C742)</f>
        <v/>
      </c>
      <c r="E742" s="9" t="str">
        <f>IF([1]厂站实体!$M742="","",[1]厂站实体!$M742)</f>
        <v/>
      </c>
      <c r="F742" s="9" t="str">
        <f>IF([1]厂站实体!$D742="","",[1]厂站实体!$D742)</f>
        <v/>
      </c>
      <c r="G742" s="9" t="str">
        <f>IF([1]厂站实体!$N742="","",[1]厂站实体!$N742)</f>
        <v/>
      </c>
      <c r="H742" s="13" t="str">
        <f t="shared" si="11"/>
        <v/>
      </c>
    </row>
    <row r="743" spans="1:8" x14ac:dyDescent="0.15">
      <c r="A743" s="9" t="str">
        <f>IF([1]厂站实体!$A743="","",[1]厂站实体!$A743)</f>
        <v/>
      </c>
      <c r="B743" s="9" t="str">
        <f>IF([1]厂站实体!$E743="","",[1]厂站实体!$E743)</f>
        <v/>
      </c>
      <c r="C743" s="9" t="str">
        <f>IF([1]厂站实体!$Q743="","",[1]厂站实体!$Q743)</f>
        <v/>
      </c>
      <c r="D743" s="9" t="str">
        <f>IF([1]厂站实体!$C743="","",[1]厂站实体!$C743)</f>
        <v/>
      </c>
      <c r="E743" s="9" t="str">
        <f>IF([1]厂站实体!$M743="","",[1]厂站实体!$M743)</f>
        <v/>
      </c>
      <c r="F743" s="9" t="str">
        <f>IF([1]厂站实体!$D743="","",[1]厂站实体!$D743)</f>
        <v/>
      </c>
      <c r="G743" s="9" t="str">
        <f>IF([1]厂站实体!$N743="","",[1]厂站实体!$N743)</f>
        <v/>
      </c>
      <c r="H743" s="13" t="str">
        <f t="shared" si="11"/>
        <v/>
      </c>
    </row>
    <row r="744" spans="1:8" x14ac:dyDescent="0.15">
      <c r="A744" s="9" t="str">
        <f>IF([1]厂站实体!$A744="","",[1]厂站实体!$A744)</f>
        <v/>
      </c>
      <c r="B744" s="9" t="str">
        <f>IF([1]厂站实体!$E744="","",[1]厂站实体!$E744)</f>
        <v/>
      </c>
      <c r="C744" s="9" t="str">
        <f>IF([1]厂站实体!$Q744="","",[1]厂站实体!$Q744)</f>
        <v/>
      </c>
      <c r="D744" s="9" t="str">
        <f>IF([1]厂站实体!$C744="","",[1]厂站实体!$C744)</f>
        <v/>
      </c>
      <c r="E744" s="9" t="str">
        <f>IF([1]厂站实体!$M744="","",[1]厂站实体!$M744)</f>
        <v/>
      </c>
      <c r="F744" s="9" t="str">
        <f>IF([1]厂站实体!$D744="","",[1]厂站实体!$D744)</f>
        <v/>
      </c>
      <c r="G744" s="9" t="str">
        <f>IF([1]厂站实体!$N744="","",[1]厂站实体!$N744)</f>
        <v/>
      </c>
      <c r="H744" s="13" t="str">
        <f t="shared" si="11"/>
        <v/>
      </c>
    </row>
    <row r="745" spans="1:8" x14ac:dyDescent="0.15">
      <c r="A745" s="9" t="str">
        <f>IF([1]厂站实体!$A745="","",[1]厂站实体!$A745)</f>
        <v/>
      </c>
      <c r="B745" s="9" t="str">
        <f>IF([1]厂站实体!$E745="","",[1]厂站实体!$E745)</f>
        <v/>
      </c>
      <c r="C745" s="9" t="str">
        <f>IF([1]厂站实体!$Q745="","",[1]厂站实体!$Q745)</f>
        <v/>
      </c>
      <c r="D745" s="9" t="str">
        <f>IF([1]厂站实体!$C745="","",[1]厂站实体!$C745)</f>
        <v/>
      </c>
      <c r="E745" s="9" t="str">
        <f>IF([1]厂站实体!$M745="","",[1]厂站实体!$M745)</f>
        <v/>
      </c>
      <c r="F745" s="9" t="str">
        <f>IF([1]厂站实体!$D745="","",[1]厂站实体!$D745)</f>
        <v/>
      </c>
      <c r="G745" s="9" t="str">
        <f>IF([1]厂站实体!$N745="","",[1]厂站实体!$N745)</f>
        <v/>
      </c>
      <c r="H745" s="13" t="str">
        <f t="shared" si="11"/>
        <v/>
      </c>
    </row>
    <row r="746" spans="1:8" x14ac:dyDescent="0.15">
      <c r="A746" s="9" t="str">
        <f>IF([1]厂站实体!$A746="","",[1]厂站实体!$A746)</f>
        <v/>
      </c>
      <c r="B746" s="9" t="str">
        <f>IF([1]厂站实体!$E746="","",[1]厂站实体!$E746)</f>
        <v/>
      </c>
      <c r="C746" s="9" t="str">
        <f>IF([1]厂站实体!$Q746="","",[1]厂站实体!$Q746)</f>
        <v/>
      </c>
      <c r="D746" s="9" t="str">
        <f>IF([1]厂站实体!$C746="","",[1]厂站实体!$C746)</f>
        <v/>
      </c>
      <c r="E746" s="9" t="str">
        <f>IF([1]厂站实体!$M746="","",[1]厂站实体!$M746)</f>
        <v/>
      </c>
      <c r="F746" s="9" t="str">
        <f>IF([1]厂站实体!$D746="","",[1]厂站实体!$D746)</f>
        <v/>
      </c>
      <c r="G746" s="9" t="str">
        <f>IF([1]厂站实体!$N746="","",[1]厂站实体!$N746)</f>
        <v/>
      </c>
      <c r="H746" s="13" t="str">
        <f t="shared" si="11"/>
        <v/>
      </c>
    </row>
    <row r="747" spans="1:8" x14ac:dyDescent="0.15">
      <c r="A747" s="9" t="str">
        <f>IF([1]厂站实体!$A747="","",[1]厂站实体!$A747)</f>
        <v/>
      </c>
      <c r="B747" s="9" t="str">
        <f>IF([1]厂站实体!$E747="","",[1]厂站实体!$E747)</f>
        <v/>
      </c>
      <c r="C747" s="9" t="str">
        <f>IF([1]厂站实体!$Q747="","",[1]厂站实体!$Q747)</f>
        <v/>
      </c>
      <c r="D747" s="9" t="str">
        <f>IF([1]厂站实体!$C747="","",[1]厂站实体!$C747)</f>
        <v/>
      </c>
      <c r="E747" s="9" t="str">
        <f>IF([1]厂站实体!$M747="","",[1]厂站实体!$M747)</f>
        <v/>
      </c>
      <c r="F747" s="9" t="str">
        <f>IF([1]厂站实体!$D747="","",[1]厂站实体!$D747)</f>
        <v/>
      </c>
      <c r="G747" s="9" t="str">
        <f>IF([1]厂站实体!$N747="","",[1]厂站实体!$N747)</f>
        <v/>
      </c>
      <c r="H747" s="13" t="str">
        <f t="shared" si="11"/>
        <v/>
      </c>
    </row>
    <row r="748" spans="1:8" x14ac:dyDescent="0.15">
      <c r="A748" s="9" t="str">
        <f>IF([1]厂站实体!$A748="","",[1]厂站实体!$A748)</f>
        <v/>
      </c>
      <c r="B748" s="9" t="str">
        <f>IF([1]厂站实体!$E748="","",[1]厂站实体!$E748)</f>
        <v/>
      </c>
      <c r="C748" s="9" t="str">
        <f>IF([1]厂站实体!$Q748="","",[1]厂站实体!$Q748)</f>
        <v/>
      </c>
      <c r="D748" s="9" t="str">
        <f>IF([1]厂站实体!$C748="","",[1]厂站实体!$C748)</f>
        <v/>
      </c>
      <c r="E748" s="9" t="str">
        <f>IF([1]厂站实体!$M748="","",[1]厂站实体!$M748)</f>
        <v/>
      </c>
      <c r="F748" s="9" t="str">
        <f>IF([1]厂站实体!$D748="","",[1]厂站实体!$D748)</f>
        <v/>
      </c>
      <c r="G748" s="9" t="str">
        <f>IF([1]厂站实体!$N748="","",[1]厂站实体!$N748)</f>
        <v/>
      </c>
      <c r="H748" s="13" t="str">
        <f t="shared" si="11"/>
        <v/>
      </c>
    </row>
    <row r="749" spans="1:8" x14ac:dyDescent="0.15">
      <c r="A749" s="9" t="str">
        <f>IF([1]厂站实体!$A749="","",[1]厂站实体!$A749)</f>
        <v/>
      </c>
      <c r="B749" s="9" t="str">
        <f>IF([1]厂站实体!$E749="","",[1]厂站实体!$E749)</f>
        <v/>
      </c>
      <c r="C749" s="9" t="str">
        <f>IF([1]厂站实体!$Q749="","",[1]厂站实体!$Q749)</f>
        <v/>
      </c>
      <c r="D749" s="9" t="str">
        <f>IF([1]厂站实体!$C749="","",[1]厂站实体!$C749)</f>
        <v/>
      </c>
      <c r="E749" s="9" t="str">
        <f>IF([1]厂站实体!$M749="","",[1]厂站实体!$M749)</f>
        <v/>
      </c>
      <c r="F749" s="9" t="str">
        <f>IF([1]厂站实体!$D749="","",[1]厂站实体!$D749)</f>
        <v/>
      </c>
      <c r="G749" s="9" t="str">
        <f>IF([1]厂站实体!$N749="","",[1]厂站实体!$N749)</f>
        <v/>
      </c>
      <c r="H749" s="13" t="str">
        <f t="shared" si="11"/>
        <v/>
      </c>
    </row>
    <row r="750" spans="1:8" x14ac:dyDescent="0.15">
      <c r="A750" s="9" t="str">
        <f>IF([1]厂站实体!$A750="","",[1]厂站实体!$A750)</f>
        <v/>
      </c>
      <c r="B750" s="9" t="str">
        <f>IF([1]厂站实体!$E750="","",[1]厂站实体!$E750)</f>
        <v/>
      </c>
      <c r="C750" s="9" t="str">
        <f>IF([1]厂站实体!$Q750="","",[1]厂站实体!$Q750)</f>
        <v/>
      </c>
      <c r="D750" s="9" t="str">
        <f>IF([1]厂站实体!$C750="","",[1]厂站实体!$C750)</f>
        <v/>
      </c>
      <c r="E750" s="9" t="str">
        <f>IF([1]厂站实体!$M750="","",[1]厂站实体!$M750)</f>
        <v/>
      </c>
      <c r="F750" s="9" t="str">
        <f>IF([1]厂站实体!$D750="","",[1]厂站实体!$D750)</f>
        <v/>
      </c>
      <c r="G750" s="9" t="str">
        <f>IF([1]厂站实体!$N750="","",[1]厂站实体!$N750)</f>
        <v/>
      </c>
      <c r="H750" s="13" t="str">
        <f t="shared" si="11"/>
        <v/>
      </c>
    </row>
    <row r="751" spans="1:8" x14ac:dyDescent="0.15">
      <c r="A751" s="9" t="str">
        <f>IF([1]厂站实体!$A751="","",[1]厂站实体!$A751)</f>
        <v/>
      </c>
      <c r="B751" s="9" t="str">
        <f>IF([1]厂站实体!$E751="","",[1]厂站实体!$E751)</f>
        <v/>
      </c>
      <c r="C751" s="9" t="str">
        <f>IF([1]厂站实体!$Q751="","",[1]厂站实体!$Q751)</f>
        <v/>
      </c>
      <c r="D751" s="9" t="str">
        <f>IF([1]厂站实体!$C751="","",[1]厂站实体!$C751)</f>
        <v/>
      </c>
      <c r="E751" s="9" t="str">
        <f>IF([1]厂站实体!$M751="","",[1]厂站实体!$M751)</f>
        <v/>
      </c>
      <c r="F751" s="9" t="str">
        <f>IF([1]厂站实体!$D751="","",[1]厂站实体!$D751)</f>
        <v/>
      </c>
      <c r="G751" s="9" t="str">
        <f>IF([1]厂站实体!$N751="","",[1]厂站实体!$N751)</f>
        <v/>
      </c>
      <c r="H751" s="13" t="str">
        <f t="shared" si="11"/>
        <v/>
      </c>
    </row>
    <row r="752" spans="1:8" x14ac:dyDescent="0.15">
      <c r="A752" s="9" t="str">
        <f>IF([1]厂站实体!$A752="","",[1]厂站实体!$A752)</f>
        <v/>
      </c>
      <c r="B752" s="9" t="str">
        <f>IF([1]厂站实体!$E752="","",[1]厂站实体!$E752)</f>
        <v/>
      </c>
      <c r="C752" s="9" t="str">
        <f>IF([1]厂站实体!$Q752="","",[1]厂站实体!$Q752)</f>
        <v/>
      </c>
      <c r="D752" s="9" t="str">
        <f>IF([1]厂站实体!$C752="","",[1]厂站实体!$C752)</f>
        <v/>
      </c>
      <c r="E752" s="9" t="str">
        <f>IF([1]厂站实体!$M752="","",[1]厂站实体!$M752)</f>
        <v/>
      </c>
      <c r="F752" s="9" t="str">
        <f>IF([1]厂站实体!$D752="","",[1]厂站实体!$D752)</f>
        <v/>
      </c>
      <c r="G752" s="9" t="str">
        <f>IF([1]厂站实体!$N752="","",[1]厂站实体!$N752)</f>
        <v/>
      </c>
      <c r="H752" s="13" t="str">
        <f t="shared" si="11"/>
        <v/>
      </c>
    </row>
    <row r="753" spans="1:8" x14ac:dyDescent="0.15">
      <c r="A753" s="9" t="str">
        <f>IF([1]厂站实体!$A753="","",[1]厂站实体!$A753)</f>
        <v/>
      </c>
      <c r="B753" s="9" t="str">
        <f>IF([1]厂站实体!$E753="","",[1]厂站实体!$E753)</f>
        <v/>
      </c>
      <c r="C753" s="9" t="str">
        <f>IF([1]厂站实体!$Q753="","",[1]厂站实体!$Q753)</f>
        <v/>
      </c>
      <c r="D753" s="9" t="str">
        <f>IF([1]厂站实体!$C753="","",[1]厂站实体!$C753)</f>
        <v/>
      </c>
      <c r="E753" s="9" t="str">
        <f>IF([1]厂站实体!$M753="","",[1]厂站实体!$M753)</f>
        <v/>
      </c>
      <c r="F753" s="9" t="str">
        <f>IF([1]厂站实体!$D753="","",[1]厂站实体!$D753)</f>
        <v/>
      </c>
      <c r="G753" s="9" t="str">
        <f>IF([1]厂站实体!$N753="","",[1]厂站实体!$N753)</f>
        <v/>
      </c>
      <c r="H753" s="13" t="str">
        <f t="shared" si="11"/>
        <v/>
      </c>
    </row>
    <row r="754" spans="1:8" x14ac:dyDescent="0.15">
      <c r="A754" s="9" t="str">
        <f>IF([1]厂站实体!$A754="","",[1]厂站实体!$A754)</f>
        <v/>
      </c>
      <c r="B754" s="9" t="str">
        <f>IF([1]厂站实体!$E754="","",[1]厂站实体!$E754)</f>
        <v/>
      </c>
      <c r="C754" s="9" t="str">
        <f>IF([1]厂站实体!$Q754="","",[1]厂站实体!$Q754)</f>
        <v/>
      </c>
      <c r="D754" s="9" t="str">
        <f>IF([1]厂站实体!$C754="","",[1]厂站实体!$C754)</f>
        <v/>
      </c>
      <c r="E754" s="9" t="str">
        <f>IF([1]厂站实体!$M754="","",[1]厂站实体!$M754)</f>
        <v/>
      </c>
      <c r="F754" s="9" t="str">
        <f>IF([1]厂站实体!$D754="","",[1]厂站实体!$D754)</f>
        <v/>
      </c>
      <c r="G754" s="9" t="str">
        <f>IF([1]厂站实体!$N754="","",[1]厂站实体!$N754)</f>
        <v/>
      </c>
      <c r="H754" s="13" t="str">
        <f t="shared" si="11"/>
        <v/>
      </c>
    </row>
    <row r="755" spans="1:8" x14ac:dyDescent="0.15">
      <c r="A755" s="9" t="str">
        <f>IF([1]厂站实体!$A755="","",[1]厂站实体!$A755)</f>
        <v/>
      </c>
      <c r="B755" s="9" t="str">
        <f>IF([1]厂站实体!$E755="","",[1]厂站实体!$E755)</f>
        <v/>
      </c>
      <c r="C755" s="9" t="str">
        <f>IF([1]厂站实体!$Q755="","",[1]厂站实体!$Q755)</f>
        <v/>
      </c>
      <c r="D755" s="9" t="str">
        <f>IF([1]厂站实体!$C755="","",[1]厂站实体!$C755)</f>
        <v/>
      </c>
      <c r="E755" s="9" t="str">
        <f>IF([1]厂站实体!$M755="","",[1]厂站实体!$M755)</f>
        <v/>
      </c>
      <c r="F755" s="9" t="str">
        <f>IF([1]厂站实体!$D755="","",[1]厂站实体!$D755)</f>
        <v/>
      </c>
      <c r="G755" s="9" t="str">
        <f>IF([1]厂站实体!$N755="","",[1]厂站实体!$N755)</f>
        <v/>
      </c>
      <c r="H755" s="13" t="str">
        <f t="shared" si="11"/>
        <v/>
      </c>
    </row>
    <row r="756" spans="1:8" x14ac:dyDescent="0.15">
      <c r="A756" s="9" t="str">
        <f>IF([1]厂站实体!$A756="","",[1]厂站实体!$A756)</f>
        <v/>
      </c>
      <c r="B756" s="9" t="str">
        <f>IF([1]厂站实体!$E756="","",[1]厂站实体!$E756)</f>
        <v/>
      </c>
      <c r="C756" s="9" t="str">
        <f>IF([1]厂站实体!$Q756="","",[1]厂站实体!$Q756)</f>
        <v/>
      </c>
      <c r="D756" s="9" t="str">
        <f>IF([1]厂站实体!$C756="","",[1]厂站实体!$C756)</f>
        <v/>
      </c>
      <c r="E756" s="9" t="str">
        <f>IF([1]厂站实体!$M756="","",[1]厂站实体!$M756)</f>
        <v/>
      </c>
      <c r="F756" s="9" t="str">
        <f>IF([1]厂站实体!$D756="","",[1]厂站实体!$D756)</f>
        <v/>
      </c>
      <c r="G756" s="9" t="str">
        <f>IF([1]厂站实体!$N756="","",[1]厂站实体!$N756)</f>
        <v/>
      </c>
      <c r="H756" s="13" t="str">
        <f t="shared" si="11"/>
        <v/>
      </c>
    </row>
    <row r="757" spans="1:8" x14ac:dyDescent="0.15">
      <c r="A757" s="9" t="str">
        <f>IF([1]厂站实体!$A757="","",[1]厂站实体!$A757)</f>
        <v/>
      </c>
      <c r="B757" s="9" t="str">
        <f>IF([1]厂站实体!$E757="","",[1]厂站实体!$E757)</f>
        <v/>
      </c>
      <c r="C757" s="9" t="str">
        <f>IF([1]厂站实体!$Q757="","",[1]厂站实体!$Q757)</f>
        <v/>
      </c>
      <c r="D757" s="9" t="str">
        <f>IF([1]厂站实体!$C757="","",[1]厂站实体!$C757)</f>
        <v/>
      </c>
      <c r="E757" s="9" t="str">
        <f>IF([1]厂站实体!$M757="","",[1]厂站实体!$M757)</f>
        <v/>
      </c>
      <c r="F757" s="9" t="str">
        <f>IF([1]厂站实体!$D757="","",[1]厂站实体!$D757)</f>
        <v/>
      </c>
      <c r="G757" s="9" t="str">
        <f>IF([1]厂站实体!$N757="","",[1]厂站实体!$N757)</f>
        <v/>
      </c>
      <c r="H757" s="13" t="str">
        <f t="shared" si="11"/>
        <v/>
      </c>
    </row>
    <row r="758" spans="1:8" x14ac:dyDescent="0.15">
      <c r="A758" s="9" t="str">
        <f>IF([1]厂站实体!$A758="","",[1]厂站实体!$A758)</f>
        <v/>
      </c>
      <c r="B758" s="9" t="str">
        <f>IF([1]厂站实体!$E758="","",[1]厂站实体!$E758)</f>
        <v/>
      </c>
      <c r="C758" s="9" t="str">
        <f>IF([1]厂站实体!$Q758="","",[1]厂站实体!$Q758)</f>
        <v/>
      </c>
      <c r="D758" s="9" t="str">
        <f>IF([1]厂站实体!$C758="","",[1]厂站实体!$C758)</f>
        <v/>
      </c>
      <c r="E758" s="9" t="str">
        <f>IF([1]厂站实体!$M758="","",[1]厂站实体!$M758)</f>
        <v/>
      </c>
      <c r="F758" s="9" t="str">
        <f>IF([1]厂站实体!$D758="","",[1]厂站实体!$D758)</f>
        <v/>
      </c>
      <c r="G758" s="9" t="str">
        <f>IF([1]厂站实体!$N758="","",[1]厂站实体!$N758)</f>
        <v/>
      </c>
      <c r="H758" s="13" t="str">
        <f t="shared" si="11"/>
        <v/>
      </c>
    </row>
    <row r="759" spans="1:8" x14ac:dyDescent="0.15">
      <c r="A759" s="9" t="str">
        <f>IF([1]厂站实体!$A759="","",[1]厂站实体!$A759)</f>
        <v/>
      </c>
      <c r="B759" s="9" t="str">
        <f>IF([1]厂站实体!$E759="","",[1]厂站实体!$E759)</f>
        <v/>
      </c>
      <c r="C759" s="9" t="str">
        <f>IF([1]厂站实体!$Q759="","",[1]厂站实体!$Q759)</f>
        <v/>
      </c>
      <c r="D759" s="9" t="str">
        <f>IF([1]厂站实体!$C759="","",[1]厂站实体!$C759)</f>
        <v/>
      </c>
      <c r="E759" s="9" t="str">
        <f>IF([1]厂站实体!$M759="","",[1]厂站实体!$M759)</f>
        <v/>
      </c>
      <c r="F759" s="9" t="str">
        <f>IF([1]厂站实体!$D759="","",[1]厂站实体!$D759)</f>
        <v/>
      </c>
      <c r="G759" s="9" t="str">
        <f>IF([1]厂站实体!$N759="","",[1]厂站实体!$N759)</f>
        <v/>
      </c>
      <c r="H759" s="13" t="str">
        <f t="shared" si="11"/>
        <v/>
      </c>
    </row>
    <row r="760" spans="1:8" x14ac:dyDescent="0.15">
      <c r="A760" s="9" t="str">
        <f>IF([1]厂站实体!$A760="","",[1]厂站实体!$A760)</f>
        <v/>
      </c>
      <c r="B760" s="9" t="str">
        <f>IF([1]厂站实体!$E760="","",[1]厂站实体!$E760)</f>
        <v/>
      </c>
      <c r="C760" s="9" t="str">
        <f>IF([1]厂站实体!$Q760="","",[1]厂站实体!$Q760)</f>
        <v/>
      </c>
      <c r="D760" s="9" t="str">
        <f>IF([1]厂站实体!$C760="","",[1]厂站实体!$C760)</f>
        <v/>
      </c>
      <c r="E760" s="9" t="str">
        <f>IF([1]厂站实体!$M760="","",[1]厂站实体!$M760)</f>
        <v/>
      </c>
      <c r="F760" s="9" t="str">
        <f>IF([1]厂站实体!$D760="","",[1]厂站实体!$D760)</f>
        <v/>
      </c>
      <c r="G760" s="9" t="str">
        <f>IF([1]厂站实体!$N760="","",[1]厂站实体!$N760)</f>
        <v/>
      </c>
      <c r="H760" s="13" t="str">
        <f t="shared" si="11"/>
        <v/>
      </c>
    </row>
    <row r="761" spans="1:8" x14ac:dyDescent="0.15">
      <c r="A761" s="9" t="str">
        <f>IF([1]厂站实体!$A761="","",[1]厂站实体!$A761)</f>
        <v/>
      </c>
      <c r="B761" s="9" t="str">
        <f>IF([1]厂站实体!$E761="","",[1]厂站实体!$E761)</f>
        <v/>
      </c>
      <c r="C761" s="9" t="str">
        <f>IF([1]厂站实体!$Q761="","",[1]厂站实体!$Q761)</f>
        <v/>
      </c>
      <c r="D761" s="9" t="str">
        <f>IF([1]厂站实体!$C761="","",[1]厂站实体!$C761)</f>
        <v/>
      </c>
      <c r="E761" s="9" t="str">
        <f>IF([1]厂站实体!$M761="","",[1]厂站实体!$M761)</f>
        <v/>
      </c>
      <c r="F761" s="9" t="str">
        <f>IF([1]厂站实体!$D761="","",[1]厂站实体!$D761)</f>
        <v/>
      </c>
      <c r="G761" s="9" t="str">
        <f>IF([1]厂站实体!$N761="","",[1]厂站实体!$N761)</f>
        <v/>
      </c>
      <c r="H761" s="13" t="str">
        <f t="shared" si="11"/>
        <v/>
      </c>
    </row>
    <row r="762" spans="1:8" x14ac:dyDescent="0.15">
      <c r="A762" s="9" t="str">
        <f>IF([1]厂站实体!$A762="","",[1]厂站实体!$A762)</f>
        <v/>
      </c>
      <c r="B762" s="9" t="str">
        <f>IF([1]厂站实体!$E762="","",[1]厂站实体!$E762)</f>
        <v/>
      </c>
      <c r="C762" s="9" t="str">
        <f>IF([1]厂站实体!$Q762="","",[1]厂站实体!$Q762)</f>
        <v/>
      </c>
      <c r="D762" s="9" t="str">
        <f>IF([1]厂站实体!$C762="","",[1]厂站实体!$C762)</f>
        <v/>
      </c>
      <c r="E762" s="9" t="str">
        <f>IF([1]厂站实体!$M762="","",[1]厂站实体!$M762)</f>
        <v/>
      </c>
      <c r="F762" s="9" t="str">
        <f>IF([1]厂站实体!$D762="","",[1]厂站实体!$D762)</f>
        <v/>
      </c>
      <c r="G762" s="9" t="str">
        <f>IF([1]厂站实体!$N762="","",[1]厂站实体!$N762)</f>
        <v/>
      </c>
      <c r="H762" s="13" t="str">
        <f t="shared" si="11"/>
        <v/>
      </c>
    </row>
    <row r="763" spans="1:8" x14ac:dyDescent="0.15">
      <c r="A763" s="9" t="str">
        <f>IF([1]厂站实体!$A763="","",[1]厂站实体!$A763)</f>
        <v/>
      </c>
      <c r="B763" s="9" t="str">
        <f>IF([1]厂站实体!$E763="","",[1]厂站实体!$E763)</f>
        <v/>
      </c>
      <c r="C763" s="9" t="str">
        <f>IF([1]厂站实体!$Q763="","",[1]厂站实体!$Q763)</f>
        <v/>
      </c>
      <c r="D763" s="9" t="str">
        <f>IF([1]厂站实体!$C763="","",[1]厂站实体!$C763)</f>
        <v/>
      </c>
      <c r="E763" s="9" t="str">
        <f>IF([1]厂站实体!$M763="","",[1]厂站实体!$M763)</f>
        <v/>
      </c>
      <c r="F763" s="9" t="str">
        <f>IF([1]厂站实体!$D763="","",[1]厂站实体!$D763)</f>
        <v/>
      </c>
      <c r="G763" s="9" t="str">
        <f>IF([1]厂站实体!$N763="","",[1]厂站实体!$N763)</f>
        <v/>
      </c>
      <c r="H763" s="13" t="str">
        <f t="shared" si="11"/>
        <v/>
      </c>
    </row>
    <row r="764" spans="1:8" x14ac:dyDescent="0.15">
      <c r="A764" s="9" t="str">
        <f>IF([1]厂站实体!$A764="","",[1]厂站实体!$A764)</f>
        <v/>
      </c>
      <c r="B764" s="9" t="str">
        <f>IF([1]厂站实体!$E764="","",[1]厂站实体!$E764)</f>
        <v/>
      </c>
      <c r="C764" s="9" t="str">
        <f>IF([1]厂站实体!$Q764="","",[1]厂站实体!$Q764)</f>
        <v/>
      </c>
      <c r="D764" s="9" t="str">
        <f>IF([1]厂站实体!$C764="","",[1]厂站实体!$C764)</f>
        <v/>
      </c>
      <c r="E764" s="9" t="str">
        <f>IF([1]厂站实体!$M764="","",[1]厂站实体!$M764)</f>
        <v/>
      </c>
      <c r="F764" s="9" t="str">
        <f>IF([1]厂站实体!$D764="","",[1]厂站实体!$D764)</f>
        <v/>
      </c>
      <c r="G764" s="9" t="str">
        <f>IF([1]厂站实体!$N764="","",[1]厂站实体!$N764)</f>
        <v/>
      </c>
      <c r="H764" s="13" t="str">
        <f t="shared" si="11"/>
        <v/>
      </c>
    </row>
    <row r="765" spans="1:8" x14ac:dyDescent="0.15">
      <c r="A765" s="9" t="str">
        <f>IF([1]厂站实体!$A765="","",[1]厂站实体!$A765)</f>
        <v/>
      </c>
      <c r="B765" s="9" t="str">
        <f>IF([1]厂站实体!$E765="","",[1]厂站实体!$E765)</f>
        <v/>
      </c>
      <c r="C765" s="9" t="str">
        <f>IF([1]厂站实体!$Q765="","",[1]厂站实体!$Q765)</f>
        <v/>
      </c>
      <c r="D765" s="9" t="str">
        <f>IF([1]厂站实体!$C765="","",[1]厂站实体!$C765)</f>
        <v/>
      </c>
      <c r="E765" s="9" t="str">
        <f>IF([1]厂站实体!$M765="","",[1]厂站实体!$M765)</f>
        <v/>
      </c>
      <c r="F765" s="9" t="str">
        <f>IF([1]厂站实体!$D765="","",[1]厂站实体!$D765)</f>
        <v/>
      </c>
      <c r="G765" s="9" t="str">
        <f>IF([1]厂站实体!$N765="","",[1]厂站实体!$N765)</f>
        <v/>
      </c>
      <c r="H765" s="13" t="str">
        <f t="shared" si="11"/>
        <v/>
      </c>
    </row>
    <row r="766" spans="1:8" x14ac:dyDescent="0.15">
      <c r="A766" s="9" t="str">
        <f>IF([1]厂站实体!$A766="","",[1]厂站实体!$A766)</f>
        <v/>
      </c>
      <c r="B766" s="9" t="str">
        <f>IF([1]厂站实体!$E766="","",[1]厂站实体!$E766)</f>
        <v/>
      </c>
      <c r="C766" s="9" t="str">
        <f>IF([1]厂站实体!$Q766="","",[1]厂站实体!$Q766)</f>
        <v/>
      </c>
      <c r="D766" s="9" t="str">
        <f>IF([1]厂站实体!$C766="","",[1]厂站实体!$C766)</f>
        <v/>
      </c>
      <c r="E766" s="9" t="str">
        <f>IF([1]厂站实体!$M766="","",[1]厂站实体!$M766)</f>
        <v/>
      </c>
      <c r="F766" s="9" t="str">
        <f>IF([1]厂站实体!$D766="","",[1]厂站实体!$D766)</f>
        <v/>
      </c>
      <c r="G766" s="9" t="str">
        <f>IF([1]厂站实体!$N766="","",[1]厂站实体!$N766)</f>
        <v/>
      </c>
      <c r="H766" s="13" t="str">
        <f t="shared" si="11"/>
        <v/>
      </c>
    </row>
    <row r="767" spans="1:8" x14ac:dyDescent="0.15">
      <c r="A767" s="9" t="str">
        <f>IF([1]厂站实体!$A767="","",[1]厂站实体!$A767)</f>
        <v/>
      </c>
      <c r="B767" s="9" t="str">
        <f>IF([1]厂站实体!$E767="","",[1]厂站实体!$E767)</f>
        <v/>
      </c>
      <c r="C767" s="9" t="str">
        <f>IF([1]厂站实体!$Q767="","",[1]厂站实体!$Q767)</f>
        <v/>
      </c>
      <c r="D767" s="9" t="str">
        <f>IF([1]厂站实体!$C767="","",[1]厂站实体!$C767)</f>
        <v/>
      </c>
      <c r="E767" s="9" t="str">
        <f>IF([1]厂站实体!$M767="","",[1]厂站实体!$M767)</f>
        <v/>
      </c>
      <c r="F767" s="9" t="str">
        <f>IF([1]厂站实体!$D767="","",[1]厂站实体!$D767)</f>
        <v/>
      </c>
      <c r="G767" s="9" t="str">
        <f>IF([1]厂站实体!$N767="","",[1]厂站实体!$N767)</f>
        <v/>
      </c>
      <c r="H767" s="13" t="str">
        <f t="shared" si="11"/>
        <v/>
      </c>
    </row>
    <row r="768" spans="1:8" x14ac:dyDescent="0.15">
      <c r="A768" s="9" t="str">
        <f>IF([1]厂站实体!$A768="","",[1]厂站实体!$A768)</f>
        <v/>
      </c>
      <c r="B768" s="9" t="str">
        <f>IF([1]厂站实体!$E768="","",[1]厂站实体!$E768)</f>
        <v/>
      </c>
      <c r="C768" s="9" t="str">
        <f>IF([1]厂站实体!$Q768="","",[1]厂站实体!$Q768)</f>
        <v/>
      </c>
      <c r="D768" s="9" t="str">
        <f>IF([1]厂站实体!$C768="","",[1]厂站实体!$C768)</f>
        <v/>
      </c>
      <c r="E768" s="9" t="str">
        <f>IF([1]厂站实体!$M768="","",[1]厂站实体!$M768)</f>
        <v/>
      </c>
      <c r="F768" s="9" t="str">
        <f>IF([1]厂站实体!$D768="","",[1]厂站实体!$D768)</f>
        <v/>
      </c>
      <c r="G768" s="9" t="str">
        <f>IF([1]厂站实体!$N768="","",[1]厂站实体!$N768)</f>
        <v/>
      </c>
      <c r="H768" s="13" t="str">
        <f t="shared" si="11"/>
        <v/>
      </c>
    </row>
    <row r="769" spans="1:8" x14ac:dyDescent="0.15">
      <c r="A769" s="9" t="str">
        <f>IF([1]厂站实体!$A769="","",[1]厂站实体!$A769)</f>
        <v/>
      </c>
      <c r="B769" s="9" t="str">
        <f>IF([1]厂站实体!$E769="","",[1]厂站实体!$E769)</f>
        <v/>
      </c>
      <c r="C769" s="9" t="str">
        <f>IF([1]厂站实体!$Q769="","",[1]厂站实体!$Q769)</f>
        <v/>
      </c>
      <c r="D769" s="9" t="str">
        <f>IF([1]厂站实体!$C769="","",[1]厂站实体!$C769)</f>
        <v/>
      </c>
      <c r="E769" s="9" t="str">
        <f>IF([1]厂站实体!$M769="","",[1]厂站实体!$M769)</f>
        <v/>
      </c>
      <c r="F769" s="9" t="str">
        <f>IF([1]厂站实体!$D769="","",[1]厂站实体!$D769)</f>
        <v/>
      </c>
      <c r="G769" s="9" t="str">
        <f>IF([1]厂站实体!$N769="","",[1]厂站实体!$N769)</f>
        <v/>
      </c>
      <c r="H769" s="13" t="str">
        <f t="shared" si="11"/>
        <v/>
      </c>
    </row>
    <row r="770" spans="1:8" x14ac:dyDescent="0.15">
      <c r="A770" s="9" t="str">
        <f>IF([1]厂站实体!$A770="","",[1]厂站实体!$A770)</f>
        <v/>
      </c>
      <c r="B770" s="9" t="str">
        <f>IF([1]厂站实体!$E770="","",[1]厂站实体!$E770)</f>
        <v/>
      </c>
      <c r="C770" s="9" t="str">
        <f>IF([1]厂站实体!$Q770="","",[1]厂站实体!$Q770)</f>
        <v/>
      </c>
      <c r="D770" s="9" t="str">
        <f>IF([1]厂站实体!$C770="","",[1]厂站实体!$C770)</f>
        <v/>
      </c>
      <c r="E770" s="9" t="str">
        <f>IF([1]厂站实体!$M770="","",[1]厂站实体!$M770)</f>
        <v/>
      </c>
      <c r="F770" s="9" t="str">
        <f>IF([1]厂站实体!$D770="","",[1]厂站实体!$D770)</f>
        <v/>
      </c>
      <c r="G770" s="9" t="str">
        <f>IF([1]厂站实体!$N770="","",[1]厂站实体!$N770)</f>
        <v/>
      </c>
      <c r="H770" s="13" t="str">
        <f t="shared" si="11"/>
        <v/>
      </c>
    </row>
    <row r="771" spans="1:8" x14ac:dyDescent="0.15">
      <c r="A771" s="9" t="str">
        <f>IF([1]厂站实体!$A771="","",[1]厂站实体!$A771)</f>
        <v/>
      </c>
      <c r="B771" s="9" t="str">
        <f>IF([1]厂站实体!$E771="","",[1]厂站实体!$E771)</f>
        <v/>
      </c>
      <c r="C771" s="9" t="str">
        <f>IF([1]厂站实体!$Q771="","",[1]厂站实体!$Q771)</f>
        <v/>
      </c>
      <c r="D771" s="9" t="str">
        <f>IF([1]厂站实体!$C771="","",[1]厂站实体!$C771)</f>
        <v/>
      </c>
      <c r="E771" s="9" t="str">
        <f>IF([1]厂站实体!$M771="","",[1]厂站实体!$M771)</f>
        <v/>
      </c>
      <c r="F771" s="9" t="str">
        <f>IF([1]厂站实体!$D771="","",[1]厂站实体!$D771)</f>
        <v/>
      </c>
      <c r="G771" s="9" t="str">
        <f>IF([1]厂站实体!$N771="","",[1]厂站实体!$N771)</f>
        <v/>
      </c>
      <c r="H771" s="13" t="str">
        <f t="shared" ref="H771:H814" si="12">IF(OR(D771="",D771=0),"",C771/D771)</f>
        <v/>
      </c>
    </row>
    <row r="772" spans="1:8" x14ac:dyDescent="0.15">
      <c r="A772" s="9" t="str">
        <f>IF([1]厂站实体!$A772="","",[1]厂站实体!$A772)</f>
        <v/>
      </c>
      <c r="B772" s="9" t="str">
        <f>IF([1]厂站实体!$E772="","",[1]厂站实体!$E772)</f>
        <v/>
      </c>
      <c r="C772" s="9" t="str">
        <f>IF([1]厂站实体!$Q772="","",[1]厂站实体!$Q772)</f>
        <v/>
      </c>
      <c r="D772" s="9" t="str">
        <f>IF([1]厂站实体!$C772="","",[1]厂站实体!$C772)</f>
        <v/>
      </c>
      <c r="E772" s="9" t="str">
        <f>IF([1]厂站实体!$M772="","",[1]厂站实体!$M772)</f>
        <v/>
      </c>
      <c r="F772" s="9" t="str">
        <f>IF([1]厂站实体!$D772="","",[1]厂站实体!$D772)</f>
        <v/>
      </c>
      <c r="G772" s="9" t="str">
        <f>IF([1]厂站实体!$N772="","",[1]厂站实体!$N772)</f>
        <v/>
      </c>
      <c r="H772" s="13" t="str">
        <f t="shared" si="12"/>
        <v/>
      </c>
    </row>
    <row r="773" spans="1:8" x14ac:dyDescent="0.15">
      <c r="A773" s="9" t="str">
        <f>IF([1]厂站实体!$A773="","",[1]厂站实体!$A773)</f>
        <v/>
      </c>
      <c r="B773" s="9" t="str">
        <f>IF([1]厂站实体!$E773="","",[1]厂站实体!$E773)</f>
        <v/>
      </c>
      <c r="C773" s="9" t="str">
        <f>IF([1]厂站实体!$Q773="","",[1]厂站实体!$Q773)</f>
        <v/>
      </c>
      <c r="D773" s="9" t="str">
        <f>IF([1]厂站实体!$C773="","",[1]厂站实体!$C773)</f>
        <v/>
      </c>
      <c r="E773" s="9" t="str">
        <f>IF([1]厂站实体!$M773="","",[1]厂站实体!$M773)</f>
        <v/>
      </c>
      <c r="F773" s="9" t="str">
        <f>IF([1]厂站实体!$D773="","",[1]厂站实体!$D773)</f>
        <v/>
      </c>
      <c r="G773" s="9" t="str">
        <f>IF([1]厂站实体!$N773="","",[1]厂站实体!$N773)</f>
        <v/>
      </c>
      <c r="H773" s="13" t="str">
        <f t="shared" si="12"/>
        <v/>
      </c>
    </row>
    <row r="774" spans="1:8" x14ac:dyDescent="0.15">
      <c r="A774" s="9" t="str">
        <f>IF([1]厂站实体!$A774="","",[1]厂站实体!$A774)</f>
        <v/>
      </c>
      <c r="B774" s="9" t="str">
        <f>IF([1]厂站实体!$E774="","",[1]厂站实体!$E774)</f>
        <v/>
      </c>
      <c r="C774" s="9" t="str">
        <f>IF([1]厂站实体!$Q774="","",[1]厂站实体!$Q774)</f>
        <v/>
      </c>
      <c r="D774" s="9" t="str">
        <f>IF([1]厂站实体!$C774="","",[1]厂站实体!$C774)</f>
        <v/>
      </c>
      <c r="E774" s="9" t="str">
        <f>IF([1]厂站实体!$M774="","",[1]厂站实体!$M774)</f>
        <v/>
      </c>
      <c r="F774" s="9" t="str">
        <f>IF([1]厂站实体!$D774="","",[1]厂站实体!$D774)</f>
        <v/>
      </c>
      <c r="G774" s="9" t="str">
        <f>IF([1]厂站实体!$N774="","",[1]厂站实体!$N774)</f>
        <v/>
      </c>
      <c r="H774" s="13" t="str">
        <f t="shared" si="12"/>
        <v/>
      </c>
    </row>
    <row r="775" spans="1:8" x14ac:dyDescent="0.15">
      <c r="A775" s="9" t="str">
        <f>IF([1]厂站实体!$A775="","",[1]厂站实体!$A775)</f>
        <v/>
      </c>
      <c r="B775" s="9" t="str">
        <f>IF([1]厂站实体!$E775="","",[1]厂站实体!$E775)</f>
        <v/>
      </c>
      <c r="C775" s="9" t="str">
        <f>IF([1]厂站实体!$Q775="","",[1]厂站实体!$Q775)</f>
        <v/>
      </c>
      <c r="D775" s="9" t="str">
        <f>IF([1]厂站实体!$C775="","",[1]厂站实体!$C775)</f>
        <v/>
      </c>
      <c r="E775" s="9" t="str">
        <f>IF([1]厂站实体!$M775="","",[1]厂站实体!$M775)</f>
        <v/>
      </c>
      <c r="F775" s="9" t="str">
        <f>IF([1]厂站实体!$D775="","",[1]厂站实体!$D775)</f>
        <v/>
      </c>
      <c r="G775" s="9" t="str">
        <f>IF([1]厂站实体!$N775="","",[1]厂站实体!$N775)</f>
        <v/>
      </c>
      <c r="H775" s="13" t="str">
        <f t="shared" si="12"/>
        <v/>
      </c>
    </row>
    <row r="776" spans="1:8" x14ac:dyDescent="0.15">
      <c r="A776" s="9" t="str">
        <f>IF([1]厂站实体!$A776="","",[1]厂站实体!$A776)</f>
        <v/>
      </c>
      <c r="B776" s="9" t="str">
        <f>IF([1]厂站实体!$E776="","",[1]厂站实体!$E776)</f>
        <v/>
      </c>
      <c r="C776" s="9" t="str">
        <f>IF([1]厂站实体!$Q776="","",[1]厂站实体!$Q776)</f>
        <v/>
      </c>
      <c r="D776" s="9" t="str">
        <f>IF([1]厂站实体!$C776="","",[1]厂站实体!$C776)</f>
        <v/>
      </c>
      <c r="E776" s="9" t="str">
        <f>IF([1]厂站实体!$M776="","",[1]厂站实体!$M776)</f>
        <v/>
      </c>
      <c r="F776" s="9" t="str">
        <f>IF([1]厂站实体!$D776="","",[1]厂站实体!$D776)</f>
        <v/>
      </c>
      <c r="G776" s="9" t="str">
        <f>IF([1]厂站实体!$N776="","",[1]厂站实体!$N776)</f>
        <v/>
      </c>
      <c r="H776" s="13" t="str">
        <f t="shared" si="12"/>
        <v/>
      </c>
    </row>
    <row r="777" spans="1:8" x14ac:dyDescent="0.15">
      <c r="A777" s="9" t="str">
        <f>IF([1]厂站实体!$A777="","",[1]厂站实体!$A777)</f>
        <v/>
      </c>
      <c r="B777" s="9" t="str">
        <f>IF([1]厂站实体!$E777="","",[1]厂站实体!$E777)</f>
        <v/>
      </c>
      <c r="C777" s="9" t="str">
        <f>IF([1]厂站实体!$Q777="","",[1]厂站实体!$Q777)</f>
        <v/>
      </c>
      <c r="D777" s="9" t="str">
        <f>IF([1]厂站实体!$C777="","",[1]厂站实体!$C777)</f>
        <v/>
      </c>
      <c r="E777" s="9" t="str">
        <f>IF([1]厂站实体!$M777="","",[1]厂站实体!$M777)</f>
        <v/>
      </c>
      <c r="F777" s="9" t="str">
        <f>IF([1]厂站实体!$D777="","",[1]厂站实体!$D777)</f>
        <v/>
      </c>
      <c r="G777" s="9" t="str">
        <f>IF([1]厂站实体!$N777="","",[1]厂站实体!$N777)</f>
        <v/>
      </c>
      <c r="H777" s="13" t="str">
        <f t="shared" si="12"/>
        <v/>
      </c>
    </row>
    <row r="778" spans="1:8" x14ac:dyDescent="0.15">
      <c r="A778" s="9" t="str">
        <f>IF([1]厂站实体!$A778="","",[1]厂站实体!$A778)</f>
        <v/>
      </c>
      <c r="B778" s="9" t="str">
        <f>IF([1]厂站实体!$E778="","",[1]厂站实体!$E778)</f>
        <v/>
      </c>
      <c r="C778" s="9" t="str">
        <f>IF([1]厂站实体!$Q778="","",[1]厂站实体!$Q778)</f>
        <v/>
      </c>
      <c r="D778" s="9" t="str">
        <f>IF([1]厂站实体!$C778="","",[1]厂站实体!$C778)</f>
        <v/>
      </c>
      <c r="E778" s="9" t="str">
        <f>IF([1]厂站实体!$M778="","",[1]厂站实体!$M778)</f>
        <v/>
      </c>
      <c r="F778" s="9" t="str">
        <f>IF([1]厂站实体!$D778="","",[1]厂站实体!$D778)</f>
        <v/>
      </c>
      <c r="G778" s="9" t="str">
        <f>IF([1]厂站实体!$N778="","",[1]厂站实体!$N778)</f>
        <v/>
      </c>
      <c r="H778" s="13" t="str">
        <f t="shared" si="12"/>
        <v/>
      </c>
    </row>
    <row r="779" spans="1:8" x14ac:dyDescent="0.15">
      <c r="A779" s="9" t="str">
        <f>IF([1]厂站实体!$A779="","",[1]厂站实体!$A779)</f>
        <v/>
      </c>
      <c r="B779" s="9" t="str">
        <f>IF([1]厂站实体!$E779="","",[1]厂站实体!$E779)</f>
        <v/>
      </c>
      <c r="C779" s="9" t="str">
        <f>IF([1]厂站实体!$Q779="","",[1]厂站实体!$Q779)</f>
        <v/>
      </c>
      <c r="D779" s="9" t="str">
        <f>IF([1]厂站实体!$C779="","",[1]厂站实体!$C779)</f>
        <v/>
      </c>
      <c r="E779" s="9" t="str">
        <f>IF([1]厂站实体!$M779="","",[1]厂站实体!$M779)</f>
        <v/>
      </c>
      <c r="F779" s="9" t="str">
        <f>IF([1]厂站实体!$D779="","",[1]厂站实体!$D779)</f>
        <v/>
      </c>
      <c r="G779" s="9" t="str">
        <f>IF([1]厂站实体!$N779="","",[1]厂站实体!$N779)</f>
        <v/>
      </c>
      <c r="H779" s="13" t="str">
        <f t="shared" si="12"/>
        <v/>
      </c>
    </row>
    <row r="780" spans="1:8" x14ac:dyDescent="0.15">
      <c r="A780" s="9" t="str">
        <f>IF([1]厂站实体!$A780="","",[1]厂站实体!$A780)</f>
        <v/>
      </c>
      <c r="B780" s="9" t="str">
        <f>IF([1]厂站实体!$E780="","",[1]厂站实体!$E780)</f>
        <v/>
      </c>
      <c r="C780" s="9" t="str">
        <f>IF([1]厂站实体!$Q780="","",[1]厂站实体!$Q780)</f>
        <v/>
      </c>
      <c r="D780" s="9" t="str">
        <f>IF([1]厂站实体!$C780="","",[1]厂站实体!$C780)</f>
        <v/>
      </c>
      <c r="E780" s="9" t="str">
        <f>IF([1]厂站实体!$M780="","",[1]厂站实体!$M780)</f>
        <v/>
      </c>
      <c r="F780" s="9" t="str">
        <f>IF([1]厂站实体!$D780="","",[1]厂站实体!$D780)</f>
        <v/>
      </c>
      <c r="G780" s="9" t="str">
        <f>IF([1]厂站实体!$N780="","",[1]厂站实体!$N780)</f>
        <v/>
      </c>
      <c r="H780" s="13" t="str">
        <f t="shared" si="12"/>
        <v/>
      </c>
    </row>
    <row r="781" spans="1:8" x14ac:dyDescent="0.15">
      <c r="A781" s="9" t="str">
        <f>IF([1]厂站实体!$A781="","",[1]厂站实体!$A781)</f>
        <v/>
      </c>
      <c r="B781" s="9" t="str">
        <f>IF([1]厂站实体!$E781="","",[1]厂站实体!$E781)</f>
        <v/>
      </c>
      <c r="C781" s="9" t="str">
        <f>IF([1]厂站实体!$Q781="","",[1]厂站实体!$Q781)</f>
        <v/>
      </c>
      <c r="D781" s="9" t="str">
        <f>IF([1]厂站实体!$C781="","",[1]厂站实体!$C781)</f>
        <v/>
      </c>
      <c r="E781" s="9" t="str">
        <f>IF([1]厂站实体!$M781="","",[1]厂站实体!$M781)</f>
        <v/>
      </c>
      <c r="F781" s="9" t="str">
        <f>IF([1]厂站实体!$D781="","",[1]厂站实体!$D781)</f>
        <v/>
      </c>
      <c r="G781" s="9" t="str">
        <f>IF([1]厂站实体!$N781="","",[1]厂站实体!$N781)</f>
        <v/>
      </c>
      <c r="H781" s="13" t="str">
        <f t="shared" si="12"/>
        <v/>
      </c>
    </row>
    <row r="782" spans="1:8" x14ac:dyDescent="0.15">
      <c r="A782" s="9" t="str">
        <f>IF([1]厂站实体!$A782="","",[1]厂站实体!$A782)</f>
        <v/>
      </c>
      <c r="B782" s="9" t="str">
        <f>IF([1]厂站实体!$E782="","",[1]厂站实体!$E782)</f>
        <v/>
      </c>
      <c r="C782" s="9" t="str">
        <f>IF([1]厂站实体!$Q782="","",[1]厂站实体!$Q782)</f>
        <v/>
      </c>
      <c r="D782" s="9" t="str">
        <f>IF([1]厂站实体!$C782="","",[1]厂站实体!$C782)</f>
        <v/>
      </c>
      <c r="E782" s="9" t="str">
        <f>IF([1]厂站实体!$M782="","",[1]厂站实体!$M782)</f>
        <v/>
      </c>
      <c r="F782" s="9" t="str">
        <f>IF([1]厂站实体!$D782="","",[1]厂站实体!$D782)</f>
        <v/>
      </c>
      <c r="G782" s="9" t="str">
        <f>IF([1]厂站实体!$N782="","",[1]厂站实体!$N782)</f>
        <v/>
      </c>
      <c r="H782" s="13" t="str">
        <f t="shared" si="12"/>
        <v/>
      </c>
    </row>
    <row r="783" spans="1:8" x14ac:dyDescent="0.15">
      <c r="A783" s="9" t="str">
        <f>IF([1]厂站实体!$A783="","",[1]厂站实体!$A783)</f>
        <v/>
      </c>
      <c r="B783" s="9" t="str">
        <f>IF([1]厂站实体!$E783="","",[1]厂站实体!$E783)</f>
        <v/>
      </c>
      <c r="C783" s="9" t="str">
        <f>IF([1]厂站实体!$Q783="","",[1]厂站实体!$Q783)</f>
        <v/>
      </c>
      <c r="D783" s="9" t="str">
        <f>IF([1]厂站实体!$C783="","",[1]厂站实体!$C783)</f>
        <v/>
      </c>
      <c r="E783" s="9" t="str">
        <f>IF([1]厂站实体!$M783="","",[1]厂站实体!$M783)</f>
        <v/>
      </c>
      <c r="F783" s="9" t="str">
        <f>IF([1]厂站实体!$D783="","",[1]厂站实体!$D783)</f>
        <v/>
      </c>
      <c r="G783" s="9" t="str">
        <f>IF([1]厂站实体!$N783="","",[1]厂站实体!$N783)</f>
        <v/>
      </c>
      <c r="H783" s="13" t="str">
        <f t="shared" si="12"/>
        <v/>
      </c>
    </row>
    <row r="784" spans="1:8" x14ac:dyDescent="0.15">
      <c r="A784" s="9" t="str">
        <f>IF([1]厂站实体!$A784="","",[1]厂站实体!$A784)</f>
        <v/>
      </c>
      <c r="B784" s="9" t="str">
        <f>IF([1]厂站实体!$E784="","",[1]厂站实体!$E784)</f>
        <v/>
      </c>
      <c r="C784" s="9" t="str">
        <f>IF([1]厂站实体!$Q784="","",[1]厂站实体!$Q784)</f>
        <v/>
      </c>
      <c r="D784" s="9" t="str">
        <f>IF([1]厂站实体!$C784="","",[1]厂站实体!$C784)</f>
        <v/>
      </c>
      <c r="E784" s="9" t="str">
        <f>IF([1]厂站实体!$M784="","",[1]厂站实体!$M784)</f>
        <v/>
      </c>
      <c r="F784" s="9" t="str">
        <f>IF([1]厂站实体!$D784="","",[1]厂站实体!$D784)</f>
        <v/>
      </c>
      <c r="G784" s="9" t="str">
        <f>IF([1]厂站实体!$N784="","",[1]厂站实体!$N784)</f>
        <v/>
      </c>
      <c r="H784" s="13" t="str">
        <f t="shared" si="12"/>
        <v/>
      </c>
    </row>
    <row r="785" spans="1:8" x14ac:dyDescent="0.15">
      <c r="A785" s="9" t="str">
        <f>IF([1]厂站实体!$A785="","",[1]厂站实体!$A785)</f>
        <v/>
      </c>
      <c r="B785" s="9" t="str">
        <f>IF([1]厂站实体!$E785="","",[1]厂站实体!$E785)</f>
        <v/>
      </c>
      <c r="C785" s="9" t="str">
        <f>IF([1]厂站实体!$Q785="","",[1]厂站实体!$Q785)</f>
        <v/>
      </c>
      <c r="D785" s="9" t="str">
        <f>IF([1]厂站实体!$C785="","",[1]厂站实体!$C785)</f>
        <v/>
      </c>
      <c r="E785" s="9" t="str">
        <f>IF([1]厂站实体!$M785="","",[1]厂站实体!$M785)</f>
        <v/>
      </c>
      <c r="F785" s="9" t="str">
        <f>IF([1]厂站实体!$D785="","",[1]厂站实体!$D785)</f>
        <v/>
      </c>
      <c r="G785" s="9" t="str">
        <f>IF([1]厂站实体!$N785="","",[1]厂站实体!$N785)</f>
        <v/>
      </c>
      <c r="H785" s="13" t="str">
        <f t="shared" si="12"/>
        <v/>
      </c>
    </row>
    <row r="786" spans="1:8" x14ac:dyDescent="0.15">
      <c r="A786" s="9" t="str">
        <f>IF([1]厂站实体!$A786="","",[1]厂站实体!$A786)</f>
        <v/>
      </c>
      <c r="B786" s="9" t="str">
        <f>IF([1]厂站实体!$E786="","",[1]厂站实体!$E786)</f>
        <v/>
      </c>
      <c r="C786" s="9" t="str">
        <f>IF([1]厂站实体!$Q786="","",[1]厂站实体!$Q786)</f>
        <v/>
      </c>
      <c r="D786" s="9" t="str">
        <f>IF([1]厂站实体!$C786="","",[1]厂站实体!$C786)</f>
        <v/>
      </c>
      <c r="E786" s="9" t="str">
        <f>IF([1]厂站实体!$M786="","",[1]厂站实体!$M786)</f>
        <v/>
      </c>
      <c r="F786" s="9" t="str">
        <f>IF([1]厂站实体!$D786="","",[1]厂站实体!$D786)</f>
        <v/>
      </c>
      <c r="G786" s="9" t="str">
        <f>IF([1]厂站实体!$N786="","",[1]厂站实体!$N786)</f>
        <v/>
      </c>
      <c r="H786" s="13" t="str">
        <f t="shared" si="12"/>
        <v/>
      </c>
    </row>
    <row r="787" spans="1:8" x14ac:dyDescent="0.15">
      <c r="A787" s="9" t="str">
        <f>IF([1]厂站实体!$A787="","",[1]厂站实体!$A787)</f>
        <v/>
      </c>
      <c r="B787" s="9" t="str">
        <f>IF([1]厂站实体!$E787="","",[1]厂站实体!$E787)</f>
        <v/>
      </c>
      <c r="C787" s="9" t="str">
        <f>IF([1]厂站实体!$Q787="","",[1]厂站实体!$Q787)</f>
        <v/>
      </c>
      <c r="D787" s="9" t="str">
        <f>IF([1]厂站实体!$C787="","",[1]厂站实体!$C787)</f>
        <v/>
      </c>
      <c r="E787" s="9" t="str">
        <f>IF([1]厂站实体!$M787="","",[1]厂站实体!$M787)</f>
        <v/>
      </c>
      <c r="F787" s="9" t="str">
        <f>IF([1]厂站实体!$D787="","",[1]厂站实体!$D787)</f>
        <v/>
      </c>
      <c r="G787" s="9" t="str">
        <f>IF([1]厂站实体!$N787="","",[1]厂站实体!$N787)</f>
        <v/>
      </c>
      <c r="H787" s="13" t="str">
        <f t="shared" si="12"/>
        <v/>
      </c>
    </row>
    <row r="788" spans="1:8" x14ac:dyDescent="0.15">
      <c r="A788" s="9" t="str">
        <f>IF([1]厂站实体!$A788="","",[1]厂站实体!$A788)</f>
        <v/>
      </c>
      <c r="B788" s="9" t="str">
        <f>IF([1]厂站实体!$E788="","",[1]厂站实体!$E788)</f>
        <v/>
      </c>
      <c r="C788" s="9" t="str">
        <f>IF([1]厂站实体!$Q788="","",[1]厂站实体!$Q788)</f>
        <v/>
      </c>
      <c r="D788" s="9" t="str">
        <f>IF([1]厂站实体!$C788="","",[1]厂站实体!$C788)</f>
        <v/>
      </c>
      <c r="E788" s="9" t="str">
        <f>IF([1]厂站实体!$M788="","",[1]厂站实体!$M788)</f>
        <v/>
      </c>
      <c r="F788" s="9" t="str">
        <f>IF([1]厂站实体!$D788="","",[1]厂站实体!$D788)</f>
        <v/>
      </c>
      <c r="G788" s="9" t="str">
        <f>IF([1]厂站实体!$N788="","",[1]厂站实体!$N788)</f>
        <v/>
      </c>
      <c r="H788" s="13" t="str">
        <f t="shared" si="12"/>
        <v/>
      </c>
    </row>
    <row r="789" spans="1:8" x14ac:dyDescent="0.15">
      <c r="A789" s="9" t="str">
        <f>IF([1]厂站实体!$A789="","",[1]厂站实体!$A789)</f>
        <v/>
      </c>
      <c r="B789" s="9" t="str">
        <f>IF([1]厂站实体!$E789="","",[1]厂站实体!$E789)</f>
        <v/>
      </c>
      <c r="C789" s="9" t="str">
        <f>IF([1]厂站实体!$Q789="","",[1]厂站实体!$Q789)</f>
        <v/>
      </c>
      <c r="D789" s="9" t="str">
        <f>IF([1]厂站实体!$C789="","",[1]厂站实体!$C789)</f>
        <v/>
      </c>
      <c r="E789" s="9" t="str">
        <f>IF([1]厂站实体!$M789="","",[1]厂站实体!$M789)</f>
        <v/>
      </c>
      <c r="F789" s="9" t="str">
        <f>IF([1]厂站实体!$D789="","",[1]厂站实体!$D789)</f>
        <v/>
      </c>
      <c r="G789" s="9" t="str">
        <f>IF([1]厂站实体!$N789="","",[1]厂站实体!$N789)</f>
        <v/>
      </c>
      <c r="H789" s="13" t="str">
        <f t="shared" si="12"/>
        <v/>
      </c>
    </row>
    <row r="790" spans="1:8" x14ac:dyDescent="0.15">
      <c r="A790" s="9" t="str">
        <f>IF([1]厂站实体!$A790="","",[1]厂站实体!$A790)</f>
        <v/>
      </c>
      <c r="B790" s="9" t="str">
        <f>IF([1]厂站实体!$E790="","",[1]厂站实体!$E790)</f>
        <v/>
      </c>
      <c r="C790" s="9" t="str">
        <f>IF([1]厂站实体!$Q790="","",[1]厂站实体!$Q790)</f>
        <v/>
      </c>
      <c r="D790" s="9" t="str">
        <f>IF([1]厂站实体!$C790="","",[1]厂站实体!$C790)</f>
        <v/>
      </c>
      <c r="E790" s="9" t="str">
        <f>IF([1]厂站实体!$M790="","",[1]厂站实体!$M790)</f>
        <v/>
      </c>
      <c r="F790" s="9" t="str">
        <f>IF([1]厂站实体!$D790="","",[1]厂站实体!$D790)</f>
        <v/>
      </c>
      <c r="G790" s="9" t="str">
        <f>IF([1]厂站实体!$N790="","",[1]厂站实体!$N790)</f>
        <v/>
      </c>
      <c r="H790" s="13" t="str">
        <f t="shared" si="12"/>
        <v/>
      </c>
    </row>
    <row r="791" spans="1:8" x14ac:dyDescent="0.15">
      <c r="A791" s="9" t="str">
        <f>IF([1]厂站实体!$A791="","",[1]厂站实体!$A791)</f>
        <v/>
      </c>
      <c r="B791" s="9" t="str">
        <f>IF([1]厂站实体!$E791="","",[1]厂站实体!$E791)</f>
        <v/>
      </c>
      <c r="C791" s="9" t="str">
        <f>IF([1]厂站实体!$Q791="","",[1]厂站实体!$Q791)</f>
        <v/>
      </c>
      <c r="D791" s="9" t="str">
        <f>IF([1]厂站实体!$C791="","",[1]厂站实体!$C791)</f>
        <v/>
      </c>
      <c r="E791" s="9" t="str">
        <f>IF([1]厂站实体!$M791="","",[1]厂站实体!$M791)</f>
        <v/>
      </c>
      <c r="F791" s="9" t="str">
        <f>IF([1]厂站实体!$D791="","",[1]厂站实体!$D791)</f>
        <v/>
      </c>
      <c r="G791" s="9" t="str">
        <f>IF([1]厂站实体!$N791="","",[1]厂站实体!$N791)</f>
        <v/>
      </c>
      <c r="H791" s="13" t="str">
        <f t="shared" si="12"/>
        <v/>
      </c>
    </row>
    <row r="792" spans="1:8" x14ac:dyDescent="0.15">
      <c r="A792" s="9" t="str">
        <f>IF([1]厂站实体!$A792="","",[1]厂站实体!$A792)</f>
        <v/>
      </c>
      <c r="B792" s="9" t="str">
        <f>IF([1]厂站实体!$E792="","",[1]厂站实体!$E792)</f>
        <v/>
      </c>
      <c r="C792" s="9" t="str">
        <f>IF([1]厂站实体!$Q792="","",[1]厂站实体!$Q792)</f>
        <v/>
      </c>
      <c r="D792" s="9" t="str">
        <f>IF([1]厂站实体!$C792="","",[1]厂站实体!$C792)</f>
        <v/>
      </c>
      <c r="E792" s="9" t="str">
        <f>IF([1]厂站实体!$M792="","",[1]厂站实体!$M792)</f>
        <v/>
      </c>
      <c r="F792" s="9" t="str">
        <f>IF([1]厂站实体!$D792="","",[1]厂站实体!$D792)</f>
        <v/>
      </c>
      <c r="G792" s="9" t="str">
        <f>IF([1]厂站实体!$N792="","",[1]厂站实体!$N792)</f>
        <v/>
      </c>
      <c r="H792" s="13" t="str">
        <f t="shared" si="12"/>
        <v/>
      </c>
    </row>
    <row r="793" spans="1:8" x14ac:dyDescent="0.15">
      <c r="A793" s="9" t="str">
        <f>IF([1]厂站实体!$A793="","",[1]厂站实体!$A793)</f>
        <v/>
      </c>
      <c r="B793" s="9" t="str">
        <f>IF([1]厂站实体!$E793="","",[1]厂站实体!$E793)</f>
        <v/>
      </c>
      <c r="C793" s="9" t="str">
        <f>IF([1]厂站实体!$Q793="","",[1]厂站实体!$Q793)</f>
        <v/>
      </c>
      <c r="D793" s="9" t="str">
        <f>IF([1]厂站实体!$C793="","",[1]厂站实体!$C793)</f>
        <v/>
      </c>
      <c r="E793" s="9" t="str">
        <f>IF([1]厂站实体!$M793="","",[1]厂站实体!$M793)</f>
        <v/>
      </c>
      <c r="F793" s="9" t="str">
        <f>IF([1]厂站实体!$D793="","",[1]厂站实体!$D793)</f>
        <v/>
      </c>
      <c r="G793" s="9" t="str">
        <f>IF([1]厂站实体!$N793="","",[1]厂站实体!$N793)</f>
        <v/>
      </c>
      <c r="H793" s="13" t="str">
        <f t="shared" si="12"/>
        <v/>
      </c>
    </row>
    <row r="794" spans="1:8" x14ac:dyDescent="0.15">
      <c r="A794" s="9" t="str">
        <f>IF([1]厂站实体!$A794="","",[1]厂站实体!$A794)</f>
        <v/>
      </c>
      <c r="B794" s="9" t="str">
        <f>IF([1]厂站实体!$E794="","",[1]厂站实体!$E794)</f>
        <v/>
      </c>
      <c r="C794" s="9" t="str">
        <f>IF([1]厂站实体!$Q794="","",[1]厂站实体!$Q794)</f>
        <v/>
      </c>
      <c r="D794" s="9" t="str">
        <f>IF([1]厂站实体!$C794="","",[1]厂站实体!$C794)</f>
        <v/>
      </c>
      <c r="E794" s="9" t="str">
        <f>IF([1]厂站实体!$M794="","",[1]厂站实体!$M794)</f>
        <v/>
      </c>
      <c r="F794" s="9" t="str">
        <f>IF([1]厂站实体!$D794="","",[1]厂站实体!$D794)</f>
        <v/>
      </c>
      <c r="G794" s="9" t="str">
        <f>IF([1]厂站实体!$N794="","",[1]厂站实体!$N794)</f>
        <v/>
      </c>
      <c r="H794" s="13" t="str">
        <f t="shared" si="12"/>
        <v/>
      </c>
    </row>
    <row r="795" spans="1:8" x14ac:dyDescent="0.15">
      <c r="A795" s="9" t="str">
        <f>IF([1]厂站实体!$A795="","",[1]厂站实体!$A795)</f>
        <v/>
      </c>
      <c r="B795" s="9" t="str">
        <f>IF([1]厂站实体!$E795="","",[1]厂站实体!$E795)</f>
        <v/>
      </c>
      <c r="C795" s="9" t="str">
        <f>IF([1]厂站实体!$Q795="","",[1]厂站实体!$Q795)</f>
        <v/>
      </c>
      <c r="D795" s="9" t="str">
        <f>IF([1]厂站实体!$C795="","",[1]厂站实体!$C795)</f>
        <v/>
      </c>
      <c r="E795" s="9" t="str">
        <f>IF([1]厂站实体!$M795="","",[1]厂站实体!$M795)</f>
        <v/>
      </c>
      <c r="F795" s="9" t="str">
        <f>IF([1]厂站实体!$D795="","",[1]厂站实体!$D795)</f>
        <v/>
      </c>
      <c r="G795" s="9" t="str">
        <f>IF([1]厂站实体!$N795="","",[1]厂站实体!$N795)</f>
        <v/>
      </c>
      <c r="H795" s="13" t="str">
        <f t="shared" si="12"/>
        <v/>
      </c>
    </row>
    <row r="796" spans="1:8" x14ac:dyDescent="0.15">
      <c r="A796" s="9" t="str">
        <f>IF([1]厂站实体!$A796="","",[1]厂站实体!$A796)</f>
        <v/>
      </c>
      <c r="B796" s="9" t="str">
        <f>IF([1]厂站实体!$E796="","",[1]厂站实体!$E796)</f>
        <v/>
      </c>
      <c r="C796" s="9" t="str">
        <f>IF([1]厂站实体!$Q796="","",[1]厂站实体!$Q796)</f>
        <v/>
      </c>
      <c r="D796" s="9" t="str">
        <f>IF([1]厂站实体!$C796="","",[1]厂站实体!$C796)</f>
        <v/>
      </c>
      <c r="E796" s="9" t="str">
        <f>IF([1]厂站实体!$M796="","",[1]厂站实体!$M796)</f>
        <v/>
      </c>
      <c r="F796" s="9" t="str">
        <f>IF([1]厂站实体!$D796="","",[1]厂站实体!$D796)</f>
        <v/>
      </c>
      <c r="G796" s="9" t="str">
        <f>IF([1]厂站实体!$N796="","",[1]厂站实体!$N796)</f>
        <v/>
      </c>
      <c r="H796" s="13" t="str">
        <f t="shared" si="12"/>
        <v/>
      </c>
    </row>
    <row r="797" spans="1:8" x14ac:dyDescent="0.15">
      <c r="A797" s="9" t="str">
        <f>IF([1]厂站实体!$A797="","",[1]厂站实体!$A797)</f>
        <v/>
      </c>
      <c r="B797" s="9" t="str">
        <f>IF([1]厂站实体!$E797="","",[1]厂站实体!$E797)</f>
        <v/>
      </c>
      <c r="C797" s="9" t="str">
        <f>IF([1]厂站实体!$Q797="","",[1]厂站实体!$Q797)</f>
        <v/>
      </c>
      <c r="D797" s="9" t="str">
        <f>IF([1]厂站实体!$C797="","",[1]厂站实体!$C797)</f>
        <v/>
      </c>
      <c r="E797" s="9" t="str">
        <f>IF([1]厂站实体!$M797="","",[1]厂站实体!$M797)</f>
        <v/>
      </c>
      <c r="F797" s="9" t="str">
        <f>IF([1]厂站实体!$D797="","",[1]厂站实体!$D797)</f>
        <v/>
      </c>
      <c r="G797" s="9" t="str">
        <f>IF([1]厂站实体!$N797="","",[1]厂站实体!$N797)</f>
        <v/>
      </c>
      <c r="H797" s="13" t="str">
        <f t="shared" si="12"/>
        <v/>
      </c>
    </row>
    <row r="798" spans="1:8" x14ac:dyDescent="0.15">
      <c r="A798" s="9" t="str">
        <f>IF([1]厂站实体!$A798="","",[1]厂站实体!$A798)</f>
        <v/>
      </c>
      <c r="B798" s="9" t="str">
        <f>IF([1]厂站实体!$E798="","",[1]厂站实体!$E798)</f>
        <v/>
      </c>
      <c r="C798" s="9" t="str">
        <f>IF([1]厂站实体!$Q798="","",[1]厂站实体!$Q798)</f>
        <v/>
      </c>
      <c r="D798" s="9" t="str">
        <f>IF([1]厂站实体!$C798="","",[1]厂站实体!$C798)</f>
        <v/>
      </c>
      <c r="E798" s="9" t="str">
        <f>IF([1]厂站实体!$M798="","",[1]厂站实体!$M798)</f>
        <v/>
      </c>
      <c r="F798" s="9" t="str">
        <f>IF([1]厂站实体!$D798="","",[1]厂站实体!$D798)</f>
        <v/>
      </c>
      <c r="G798" s="9" t="str">
        <f>IF([1]厂站实体!$N798="","",[1]厂站实体!$N798)</f>
        <v/>
      </c>
      <c r="H798" s="13" t="str">
        <f t="shared" si="12"/>
        <v/>
      </c>
    </row>
    <row r="799" spans="1:8" x14ac:dyDescent="0.15">
      <c r="A799" s="9" t="str">
        <f>IF([1]厂站实体!$A799="","",[1]厂站实体!$A799)</f>
        <v/>
      </c>
      <c r="B799" s="9" t="str">
        <f>IF([1]厂站实体!$E799="","",[1]厂站实体!$E799)</f>
        <v/>
      </c>
      <c r="C799" s="9" t="str">
        <f>IF([1]厂站实体!$Q799="","",[1]厂站实体!$Q799)</f>
        <v/>
      </c>
      <c r="D799" s="9" t="str">
        <f>IF([1]厂站实体!$C799="","",[1]厂站实体!$C799)</f>
        <v/>
      </c>
      <c r="E799" s="9" t="str">
        <f>IF([1]厂站实体!$M799="","",[1]厂站实体!$M799)</f>
        <v/>
      </c>
      <c r="F799" s="9" t="str">
        <f>IF([1]厂站实体!$D799="","",[1]厂站实体!$D799)</f>
        <v/>
      </c>
      <c r="G799" s="9" t="str">
        <f>IF([1]厂站实体!$N799="","",[1]厂站实体!$N799)</f>
        <v/>
      </c>
      <c r="H799" s="13" t="str">
        <f t="shared" si="12"/>
        <v/>
      </c>
    </row>
    <row r="800" spans="1:8" x14ac:dyDescent="0.15">
      <c r="A800" s="9" t="str">
        <f>IF([1]厂站实体!$A800="","",[1]厂站实体!$A800)</f>
        <v/>
      </c>
      <c r="B800" s="9" t="str">
        <f>IF([1]厂站实体!$E800="","",[1]厂站实体!$E800)</f>
        <v/>
      </c>
      <c r="C800" s="9" t="str">
        <f>IF([1]厂站实体!$Q800="","",[1]厂站实体!$Q800)</f>
        <v/>
      </c>
      <c r="D800" s="9" t="str">
        <f>IF([1]厂站实体!$C800="","",[1]厂站实体!$C800)</f>
        <v/>
      </c>
      <c r="E800" s="9" t="str">
        <f>IF([1]厂站实体!$M800="","",[1]厂站实体!$M800)</f>
        <v/>
      </c>
      <c r="F800" s="9" t="str">
        <f>IF([1]厂站实体!$D800="","",[1]厂站实体!$D800)</f>
        <v/>
      </c>
      <c r="G800" s="9" t="str">
        <f>IF([1]厂站实体!$N800="","",[1]厂站实体!$N800)</f>
        <v/>
      </c>
      <c r="H800" s="13" t="str">
        <f t="shared" si="12"/>
        <v/>
      </c>
    </row>
    <row r="801" spans="1:8" x14ac:dyDescent="0.15">
      <c r="A801" s="9" t="str">
        <f>IF([1]厂站实体!$A801="","",[1]厂站实体!$A801)</f>
        <v/>
      </c>
      <c r="B801" s="9" t="str">
        <f>IF([1]厂站实体!$E801="","",[1]厂站实体!$E801)</f>
        <v/>
      </c>
      <c r="C801" s="9" t="str">
        <f>IF([1]厂站实体!$Q801="","",[1]厂站实体!$Q801)</f>
        <v/>
      </c>
      <c r="D801" s="9" t="str">
        <f>IF([1]厂站实体!$C801="","",[1]厂站实体!$C801)</f>
        <v/>
      </c>
      <c r="E801" s="9" t="str">
        <f>IF([1]厂站实体!$M801="","",[1]厂站实体!$M801)</f>
        <v/>
      </c>
      <c r="F801" s="9" t="str">
        <f>IF([1]厂站实体!$D801="","",[1]厂站实体!$D801)</f>
        <v/>
      </c>
      <c r="G801" s="9" t="str">
        <f>IF([1]厂站实体!$N801="","",[1]厂站实体!$N801)</f>
        <v/>
      </c>
      <c r="H801" s="13" t="str">
        <f t="shared" si="12"/>
        <v/>
      </c>
    </row>
    <row r="802" spans="1:8" x14ac:dyDescent="0.15">
      <c r="A802" s="9" t="str">
        <f>IF([1]厂站实体!$A802="","",[1]厂站实体!$A802)</f>
        <v/>
      </c>
      <c r="B802" s="9" t="str">
        <f>IF([1]厂站实体!$E802="","",[1]厂站实体!$E802)</f>
        <v/>
      </c>
      <c r="C802" s="9" t="str">
        <f>IF([1]厂站实体!$Q802="","",[1]厂站实体!$Q802)</f>
        <v/>
      </c>
      <c r="D802" s="9" t="str">
        <f>IF([1]厂站实体!$C802="","",[1]厂站实体!$C802)</f>
        <v/>
      </c>
      <c r="E802" s="9" t="str">
        <f>IF([1]厂站实体!$M802="","",[1]厂站实体!$M802)</f>
        <v/>
      </c>
      <c r="F802" s="9" t="str">
        <f>IF([1]厂站实体!$D802="","",[1]厂站实体!$D802)</f>
        <v/>
      </c>
      <c r="G802" s="9" t="str">
        <f>IF([1]厂站实体!$N802="","",[1]厂站实体!$N802)</f>
        <v/>
      </c>
      <c r="H802" s="13" t="str">
        <f t="shared" si="12"/>
        <v/>
      </c>
    </row>
    <row r="803" spans="1:8" x14ac:dyDescent="0.15">
      <c r="A803" s="9" t="str">
        <f>IF([1]厂站实体!$A803="","",[1]厂站实体!$A803)</f>
        <v/>
      </c>
      <c r="B803" s="9" t="str">
        <f>IF([1]厂站实体!$E803="","",[1]厂站实体!$E803)</f>
        <v/>
      </c>
      <c r="C803" s="9" t="str">
        <f>IF([1]厂站实体!$Q803="","",[1]厂站实体!$Q803)</f>
        <v/>
      </c>
      <c r="D803" s="9" t="str">
        <f>IF([1]厂站实体!$C803="","",[1]厂站实体!$C803)</f>
        <v/>
      </c>
      <c r="E803" s="9" t="str">
        <f>IF([1]厂站实体!$M803="","",[1]厂站实体!$M803)</f>
        <v/>
      </c>
      <c r="F803" s="9" t="str">
        <f>IF([1]厂站实体!$D803="","",[1]厂站实体!$D803)</f>
        <v/>
      </c>
      <c r="G803" s="9" t="str">
        <f>IF([1]厂站实体!$N803="","",[1]厂站实体!$N803)</f>
        <v/>
      </c>
      <c r="H803" s="13" t="str">
        <f t="shared" si="12"/>
        <v/>
      </c>
    </row>
    <row r="804" spans="1:8" x14ac:dyDescent="0.15">
      <c r="A804" s="9" t="str">
        <f>IF([1]厂站实体!$A804="","",[1]厂站实体!$A804)</f>
        <v/>
      </c>
      <c r="B804" s="9" t="str">
        <f>IF([1]厂站实体!$E804="","",[1]厂站实体!$E804)</f>
        <v/>
      </c>
      <c r="C804" s="9" t="str">
        <f>IF([1]厂站实体!$Q804="","",[1]厂站实体!$Q804)</f>
        <v/>
      </c>
      <c r="D804" s="9" t="str">
        <f>IF([1]厂站实体!$C804="","",[1]厂站实体!$C804)</f>
        <v/>
      </c>
      <c r="E804" s="9" t="str">
        <f>IF([1]厂站实体!$M804="","",[1]厂站实体!$M804)</f>
        <v/>
      </c>
      <c r="F804" s="9" t="str">
        <f>IF([1]厂站实体!$D804="","",[1]厂站实体!$D804)</f>
        <v/>
      </c>
      <c r="G804" s="9" t="str">
        <f>IF([1]厂站实体!$N804="","",[1]厂站实体!$N804)</f>
        <v/>
      </c>
      <c r="H804" s="13" t="str">
        <f t="shared" si="12"/>
        <v/>
      </c>
    </row>
    <row r="805" spans="1:8" x14ac:dyDescent="0.15">
      <c r="A805" s="9" t="str">
        <f>IF([1]厂站实体!$A805="","",[1]厂站实体!$A805)</f>
        <v/>
      </c>
      <c r="B805" s="9" t="str">
        <f>IF([1]厂站实体!$E805="","",[1]厂站实体!$E805)</f>
        <v/>
      </c>
      <c r="C805" s="9" t="str">
        <f>IF([1]厂站实体!$Q805="","",[1]厂站实体!$Q805)</f>
        <v/>
      </c>
      <c r="D805" s="9" t="str">
        <f>IF([1]厂站实体!$C805="","",[1]厂站实体!$C805)</f>
        <v/>
      </c>
      <c r="E805" s="9" t="str">
        <f>IF([1]厂站实体!$M805="","",[1]厂站实体!$M805)</f>
        <v/>
      </c>
      <c r="F805" s="9" t="str">
        <f>IF([1]厂站实体!$D805="","",[1]厂站实体!$D805)</f>
        <v/>
      </c>
      <c r="G805" s="9" t="str">
        <f>IF([1]厂站实体!$N805="","",[1]厂站实体!$N805)</f>
        <v/>
      </c>
      <c r="H805" s="13" t="str">
        <f t="shared" si="12"/>
        <v/>
      </c>
    </row>
    <row r="806" spans="1:8" x14ac:dyDescent="0.15">
      <c r="A806" s="9" t="str">
        <f>IF([1]厂站实体!$A806="","",[1]厂站实体!$A806)</f>
        <v/>
      </c>
      <c r="B806" s="9" t="str">
        <f>IF([1]厂站实体!$E806="","",[1]厂站实体!$E806)</f>
        <v/>
      </c>
      <c r="C806" s="9" t="str">
        <f>IF([1]厂站实体!$Q806="","",[1]厂站实体!$Q806)</f>
        <v/>
      </c>
      <c r="D806" s="9" t="str">
        <f>IF([1]厂站实体!$C806="","",[1]厂站实体!$C806)</f>
        <v/>
      </c>
      <c r="E806" s="9" t="str">
        <f>IF([1]厂站实体!$M806="","",[1]厂站实体!$M806)</f>
        <v/>
      </c>
      <c r="F806" s="9" t="str">
        <f>IF([1]厂站实体!$D806="","",[1]厂站实体!$D806)</f>
        <v/>
      </c>
      <c r="G806" s="9" t="str">
        <f>IF([1]厂站实体!$N806="","",[1]厂站实体!$N806)</f>
        <v/>
      </c>
      <c r="H806" s="13" t="str">
        <f t="shared" si="12"/>
        <v/>
      </c>
    </row>
    <row r="807" spans="1:8" x14ac:dyDescent="0.15">
      <c r="A807" s="9" t="str">
        <f>IF([1]厂站实体!$A807="","",[1]厂站实体!$A807)</f>
        <v/>
      </c>
      <c r="B807" s="9" t="str">
        <f>IF([1]厂站实体!$E807="","",[1]厂站实体!$E807)</f>
        <v/>
      </c>
      <c r="C807" s="9" t="str">
        <f>IF([1]厂站实体!$Q807="","",[1]厂站实体!$Q807)</f>
        <v/>
      </c>
      <c r="D807" s="9" t="str">
        <f>IF([1]厂站实体!$C807="","",[1]厂站实体!$C807)</f>
        <v/>
      </c>
      <c r="E807" s="9" t="str">
        <f>IF([1]厂站实体!$M807="","",[1]厂站实体!$M807)</f>
        <v/>
      </c>
      <c r="F807" s="9" t="str">
        <f>IF([1]厂站实体!$D807="","",[1]厂站实体!$D807)</f>
        <v/>
      </c>
      <c r="G807" s="9" t="str">
        <f>IF([1]厂站实体!$N807="","",[1]厂站实体!$N807)</f>
        <v/>
      </c>
      <c r="H807" s="13" t="str">
        <f t="shared" si="12"/>
        <v/>
      </c>
    </row>
    <row r="808" spans="1:8" x14ac:dyDescent="0.15">
      <c r="A808" s="9" t="str">
        <f>IF([1]厂站实体!$A808="","",[1]厂站实体!$A808)</f>
        <v/>
      </c>
      <c r="B808" s="9" t="str">
        <f>IF([1]厂站实体!$E808="","",[1]厂站实体!$E808)</f>
        <v/>
      </c>
      <c r="C808" s="9" t="str">
        <f>IF([1]厂站实体!$Q808="","",[1]厂站实体!$Q808)</f>
        <v/>
      </c>
      <c r="D808" s="9" t="str">
        <f>IF([1]厂站实体!$C808="","",[1]厂站实体!$C808)</f>
        <v/>
      </c>
      <c r="E808" s="9" t="str">
        <f>IF([1]厂站实体!$M808="","",[1]厂站实体!$M808)</f>
        <v/>
      </c>
      <c r="F808" s="9" t="str">
        <f>IF([1]厂站实体!$D808="","",[1]厂站实体!$D808)</f>
        <v/>
      </c>
      <c r="G808" s="9" t="str">
        <f>IF([1]厂站实体!$N808="","",[1]厂站实体!$N808)</f>
        <v/>
      </c>
      <c r="H808" s="13" t="str">
        <f t="shared" si="12"/>
        <v/>
      </c>
    </row>
    <row r="809" spans="1:8" x14ac:dyDescent="0.15">
      <c r="A809" s="9" t="str">
        <f>IF([1]厂站实体!$A809="","",[1]厂站实体!$A809)</f>
        <v/>
      </c>
      <c r="B809" s="9" t="str">
        <f>IF([1]厂站实体!$E809="","",[1]厂站实体!$E809)</f>
        <v/>
      </c>
      <c r="C809" s="9" t="str">
        <f>IF([1]厂站实体!$Q809="","",[1]厂站实体!$Q809)</f>
        <v/>
      </c>
      <c r="D809" s="9" t="str">
        <f>IF([1]厂站实体!$C809="","",[1]厂站实体!$C809)</f>
        <v/>
      </c>
      <c r="E809" s="9" t="str">
        <f>IF([1]厂站实体!$M809="","",[1]厂站实体!$M809)</f>
        <v/>
      </c>
      <c r="F809" s="9" t="str">
        <f>IF([1]厂站实体!$D809="","",[1]厂站实体!$D809)</f>
        <v/>
      </c>
      <c r="G809" s="9" t="str">
        <f>IF([1]厂站实体!$N809="","",[1]厂站实体!$N809)</f>
        <v/>
      </c>
      <c r="H809" s="13" t="str">
        <f t="shared" si="12"/>
        <v/>
      </c>
    </row>
    <row r="810" spans="1:8" x14ac:dyDescent="0.15">
      <c r="A810" s="9" t="str">
        <f>IF([1]厂站实体!$A810="","",[1]厂站实体!$A810)</f>
        <v/>
      </c>
      <c r="B810" s="9" t="str">
        <f>IF([1]厂站实体!$E810="","",[1]厂站实体!$E810)</f>
        <v/>
      </c>
      <c r="C810" s="9" t="str">
        <f>IF([1]厂站实体!$Q810="","",[1]厂站实体!$Q810)</f>
        <v/>
      </c>
      <c r="D810" s="9" t="str">
        <f>IF([1]厂站实体!$C810="","",[1]厂站实体!$C810)</f>
        <v/>
      </c>
      <c r="E810" s="9" t="str">
        <f>IF([1]厂站实体!$M810="","",[1]厂站实体!$M810)</f>
        <v/>
      </c>
      <c r="F810" s="9" t="str">
        <f>IF([1]厂站实体!$D810="","",[1]厂站实体!$D810)</f>
        <v/>
      </c>
      <c r="G810" s="9" t="str">
        <f>IF([1]厂站实体!$N810="","",[1]厂站实体!$N810)</f>
        <v/>
      </c>
      <c r="H810" s="13" t="str">
        <f t="shared" si="12"/>
        <v/>
      </c>
    </row>
    <row r="811" spans="1:8" x14ac:dyDescent="0.15">
      <c r="A811" s="9" t="str">
        <f>IF([1]厂站实体!$A811="","",[1]厂站实体!$A811)</f>
        <v/>
      </c>
      <c r="B811" s="9" t="str">
        <f>IF([1]厂站实体!$E811="","",[1]厂站实体!$E811)</f>
        <v/>
      </c>
      <c r="C811" s="9" t="str">
        <f>IF([1]厂站实体!$Q811="","",[1]厂站实体!$Q811)</f>
        <v/>
      </c>
      <c r="D811" s="9" t="str">
        <f>IF([1]厂站实体!$C811="","",[1]厂站实体!$C811)</f>
        <v/>
      </c>
      <c r="E811" s="9" t="str">
        <f>IF([1]厂站实体!$M811="","",[1]厂站实体!$M811)</f>
        <v/>
      </c>
      <c r="F811" s="9" t="str">
        <f>IF([1]厂站实体!$D811="","",[1]厂站实体!$D811)</f>
        <v/>
      </c>
      <c r="G811" s="9" t="str">
        <f>IF([1]厂站实体!$N811="","",[1]厂站实体!$N811)</f>
        <v/>
      </c>
      <c r="H811" s="13" t="str">
        <f t="shared" si="12"/>
        <v/>
      </c>
    </row>
    <row r="812" spans="1:8" x14ac:dyDescent="0.15">
      <c r="A812" s="9" t="str">
        <f>IF([1]厂站实体!$A812="","",[1]厂站实体!$A812)</f>
        <v/>
      </c>
      <c r="B812" s="9" t="str">
        <f>IF([1]厂站实体!$E812="","",[1]厂站实体!$E812)</f>
        <v/>
      </c>
      <c r="C812" s="9" t="str">
        <f>IF([1]厂站实体!$Q812="","",[1]厂站实体!$Q812)</f>
        <v/>
      </c>
      <c r="D812" s="9" t="str">
        <f>IF([1]厂站实体!$C812="","",[1]厂站实体!$C812)</f>
        <v/>
      </c>
      <c r="E812" s="9" t="str">
        <f>IF([1]厂站实体!$M812="","",[1]厂站实体!$M812)</f>
        <v/>
      </c>
      <c r="F812" s="9" t="str">
        <f>IF([1]厂站实体!$D812="","",[1]厂站实体!$D812)</f>
        <v/>
      </c>
      <c r="G812" s="9" t="str">
        <f>IF([1]厂站实体!$N812="","",[1]厂站实体!$N812)</f>
        <v/>
      </c>
      <c r="H812" s="13" t="str">
        <f t="shared" si="12"/>
        <v/>
      </c>
    </row>
    <row r="813" spans="1:8" x14ac:dyDescent="0.15">
      <c r="A813" s="9" t="str">
        <f>IF([1]厂站实体!$A813="","",[1]厂站实体!$A813)</f>
        <v/>
      </c>
      <c r="B813" s="9" t="str">
        <f>IF([1]厂站实体!$E813="","",[1]厂站实体!$E813)</f>
        <v/>
      </c>
      <c r="C813" s="9" t="str">
        <f>IF([1]厂站实体!$Q813="","",[1]厂站实体!$Q813)</f>
        <v/>
      </c>
      <c r="D813" s="9" t="str">
        <f>IF([1]厂站实体!$C813="","",[1]厂站实体!$C813)</f>
        <v/>
      </c>
      <c r="E813" s="9" t="str">
        <f>IF([1]厂站实体!$M813="","",[1]厂站实体!$M813)</f>
        <v/>
      </c>
      <c r="F813" s="9" t="str">
        <f>IF([1]厂站实体!$D813="","",[1]厂站实体!$D813)</f>
        <v/>
      </c>
      <c r="G813" s="9" t="str">
        <f>IF([1]厂站实体!$N813="","",[1]厂站实体!$N813)</f>
        <v/>
      </c>
      <c r="H813" s="13" t="str">
        <f t="shared" si="12"/>
        <v/>
      </c>
    </row>
    <row r="814" spans="1:8" x14ac:dyDescent="0.15">
      <c r="A814" s="9" t="str">
        <f>IF([1]厂站实体!$A814="","",[1]厂站实体!$A814)</f>
        <v/>
      </c>
      <c r="B814" s="9" t="str">
        <f>IF([1]厂站实体!$E814="","",[1]厂站实体!$E814)</f>
        <v/>
      </c>
      <c r="C814" s="9" t="str">
        <f>IF([1]厂站实体!$Q814="","",[1]厂站实体!$Q814)</f>
        <v/>
      </c>
      <c r="D814" s="9" t="str">
        <f>IF([1]厂站实体!$C814="","",[1]厂站实体!$C814)</f>
        <v/>
      </c>
      <c r="E814" s="9" t="str">
        <f>IF([1]厂站实体!$M814="","",[1]厂站实体!$M814)</f>
        <v/>
      </c>
      <c r="F814" s="9" t="str">
        <f>IF([1]厂站实体!$D814="","",[1]厂站实体!$D814)</f>
        <v/>
      </c>
      <c r="G814" s="9" t="str">
        <f>IF([1]厂站实体!$N814="","",[1]厂站实体!$N814)</f>
        <v/>
      </c>
      <c r="H814" s="13" t="str">
        <f t="shared" si="12"/>
        <v/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0"/>
  <sheetViews>
    <sheetView topLeftCell="A37" workbookViewId="0">
      <selection activeCell="C59" sqref="C59"/>
    </sheetView>
  </sheetViews>
  <sheetFormatPr defaultRowHeight="13.5" x14ac:dyDescent="0.15"/>
  <cols>
    <col min="5" max="5" width="11.25" customWidth="1"/>
    <col min="6" max="6" width="12" customWidth="1"/>
    <col min="8" max="8" width="9" style="17"/>
  </cols>
  <sheetData>
    <row r="1" spans="1:8" x14ac:dyDescent="0.15">
      <c r="A1" s="1" t="s">
        <v>22</v>
      </c>
      <c r="B1" s="10" t="s">
        <v>32</v>
      </c>
      <c r="C1" s="10" t="s">
        <v>26</v>
      </c>
      <c r="D1" s="11" t="s">
        <v>33</v>
      </c>
      <c r="E1" s="10" t="s">
        <v>23</v>
      </c>
      <c r="F1" s="10" t="s">
        <v>24</v>
      </c>
      <c r="G1" s="10" t="s">
        <v>31</v>
      </c>
      <c r="H1" s="15" t="s">
        <v>28</v>
      </c>
    </row>
    <row r="2" spans="1:8" x14ac:dyDescent="0.15">
      <c r="A2" s="9" t="str">
        <f>IF([1]配变!$A2="","",[1]配变!$A2)</f>
        <v/>
      </c>
      <c r="B2" s="9" t="str">
        <f>IF([1]配变!$B2="","",[1]配变!$B2)</f>
        <v/>
      </c>
      <c r="C2" s="9" t="str">
        <f>IF([1]配变!$C2="","",[1]配变!$C2)</f>
        <v/>
      </c>
      <c r="D2" s="9" t="str">
        <f>IF([1]配变!$D2="","",[1]配变!$D2)</f>
        <v/>
      </c>
      <c r="E2" s="9" t="str">
        <f>IF([1]配变!$G2="","",[1]配变!$G2)</f>
        <v/>
      </c>
      <c r="F2" s="9" t="str">
        <f>IF([1]配变!$F2="","",[1]配变!$F2)</f>
        <v/>
      </c>
      <c r="G2" s="9" t="str">
        <f>IF([1]配变!$J2="","",[1]配变!$J2)</f>
        <v/>
      </c>
      <c r="H2" s="16" t="str">
        <f>IF(OR(D2="",D2=0),"",C2*1000/D2)</f>
        <v/>
      </c>
    </row>
    <row r="3" spans="1:8" x14ac:dyDescent="0.15">
      <c r="A3" s="9" t="str">
        <f>IF([1]配变!$A3="","",[1]配变!$A3)</f>
        <v/>
      </c>
      <c r="B3" s="9" t="str">
        <f>IF([1]配变!$B3="","",[1]配变!$B3)</f>
        <v/>
      </c>
      <c r="C3" s="9" t="str">
        <f>IF([1]配变!$C3="","",[1]配变!$C3)</f>
        <v/>
      </c>
      <c r="D3" s="9" t="str">
        <f>IF([1]配变!$D3="","",[1]配变!$D3)</f>
        <v/>
      </c>
      <c r="E3" s="9" t="str">
        <f>IF([1]配变!$G3="","",[1]配变!$G3)</f>
        <v/>
      </c>
      <c r="F3" s="9" t="str">
        <f>IF([1]配变!$F3="","",[1]配变!$F3)</f>
        <v/>
      </c>
      <c r="G3" s="9" t="str">
        <f>IF([1]配变!$J3="","",[1]配变!$J3)</f>
        <v/>
      </c>
      <c r="H3" s="16" t="str">
        <f t="shared" ref="H3:H66" si="0">IF(OR(D3="",D3=0),"",C3*1000/D3)</f>
        <v/>
      </c>
    </row>
    <row r="4" spans="1:8" x14ac:dyDescent="0.15">
      <c r="A4" s="9" t="str">
        <f>IF([1]配变!$A4="","",[1]配变!$A4)</f>
        <v/>
      </c>
      <c r="B4" s="9" t="str">
        <f>IF([1]配变!$B4="","",[1]配变!$B4)</f>
        <v/>
      </c>
      <c r="C4" s="9" t="str">
        <f>IF([1]配变!$C4="","",[1]配变!$C4)</f>
        <v/>
      </c>
      <c r="D4" s="9" t="str">
        <f>IF([1]配变!$D4="","",[1]配变!$D4)</f>
        <v/>
      </c>
      <c r="E4" s="9" t="str">
        <f>IF([1]配变!$G4="","",[1]配变!$G4)</f>
        <v/>
      </c>
      <c r="F4" s="9" t="str">
        <f>IF([1]配变!$F4="","",[1]配变!$F4)</f>
        <v/>
      </c>
      <c r="G4" s="9" t="str">
        <f>IF([1]配变!$J4="","",[1]配变!$J4)</f>
        <v/>
      </c>
      <c r="H4" s="16" t="str">
        <f t="shared" si="0"/>
        <v/>
      </c>
    </row>
    <row r="5" spans="1:8" x14ac:dyDescent="0.15">
      <c r="A5" s="9" t="str">
        <f>IF([1]配变!$A5="","",[1]配变!$A5)</f>
        <v/>
      </c>
      <c r="B5" s="9" t="str">
        <f>IF([1]配变!$B5="","",[1]配变!$B5)</f>
        <v/>
      </c>
      <c r="C5" s="9" t="str">
        <f>IF([1]配变!$C5="","",[1]配变!$C5)</f>
        <v/>
      </c>
      <c r="D5" s="9" t="str">
        <f>IF([1]配变!$D5="","",[1]配变!$D5)</f>
        <v/>
      </c>
      <c r="E5" s="9" t="str">
        <f>IF([1]配变!$G5="","",[1]配变!$G5)</f>
        <v/>
      </c>
      <c r="F5" s="9" t="str">
        <f>IF([1]配变!$F5="","",[1]配变!$F5)</f>
        <v/>
      </c>
      <c r="G5" s="9" t="str">
        <f>IF([1]配变!$J5="","",[1]配变!$J5)</f>
        <v/>
      </c>
      <c r="H5" s="16" t="str">
        <f t="shared" si="0"/>
        <v/>
      </c>
    </row>
    <row r="6" spans="1:8" x14ac:dyDescent="0.15">
      <c r="A6" s="9" t="str">
        <f>IF([1]配变!$A6="","",[1]配变!$A6)</f>
        <v/>
      </c>
      <c r="B6" s="9" t="str">
        <f>IF([1]配变!$B6="","",[1]配变!$B6)</f>
        <v/>
      </c>
      <c r="C6" s="9" t="str">
        <f>IF([1]配变!$C6="","",[1]配变!$C6)</f>
        <v/>
      </c>
      <c r="D6" s="9" t="str">
        <f>IF([1]配变!$D6="","",[1]配变!$D6)</f>
        <v/>
      </c>
      <c r="E6" s="9" t="str">
        <f>IF([1]配变!$G6="","",[1]配变!$G6)</f>
        <v/>
      </c>
      <c r="F6" s="9" t="str">
        <f>IF([1]配变!$F6="","",[1]配变!$F6)</f>
        <v/>
      </c>
      <c r="G6" s="9" t="str">
        <f>IF([1]配变!$J6="","",[1]配变!$J6)</f>
        <v/>
      </c>
      <c r="H6" s="16" t="str">
        <f t="shared" si="0"/>
        <v/>
      </c>
    </row>
    <row r="7" spans="1:8" x14ac:dyDescent="0.15">
      <c r="A7" s="9" t="str">
        <f>IF([1]配变!$A7="","",[1]配变!$A7)</f>
        <v/>
      </c>
      <c r="B7" s="9" t="str">
        <f>IF([1]配变!$B7="","",[1]配变!$B7)</f>
        <v/>
      </c>
      <c r="C7" s="9" t="str">
        <f>IF([1]配变!$C7="","",[1]配变!$C7)</f>
        <v/>
      </c>
      <c r="D7" s="9" t="str">
        <f>IF([1]配变!$D7="","",[1]配变!$D7)</f>
        <v/>
      </c>
      <c r="E7" s="9" t="str">
        <f>IF([1]配变!$G7="","",[1]配变!$G7)</f>
        <v/>
      </c>
      <c r="F7" s="9" t="str">
        <f>IF([1]配变!$F7="","",[1]配变!$F7)</f>
        <v/>
      </c>
      <c r="G7" s="9" t="str">
        <f>IF([1]配变!$J7="","",[1]配变!$J7)</f>
        <v/>
      </c>
      <c r="H7" s="16" t="str">
        <f t="shared" si="0"/>
        <v/>
      </c>
    </row>
    <row r="8" spans="1:8" x14ac:dyDescent="0.15">
      <c r="A8" s="9" t="str">
        <f>IF([1]配变!$A8="","",[1]配变!$A8)</f>
        <v/>
      </c>
      <c r="B8" s="9" t="str">
        <f>IF([1]配变!$B8="","",[1]配变!$B8)</f>
        <v/>
      </c>
      <c r="C8" s="9" t="str">
        <f>IF([1]配变!$C8="","",[1]配变!$C8)</f>
        <v/>
      </c>
      <c r="D8" s="9" t="str">
        <f>IF([1]配变!$D8="","",[1]配变!$D8)</f>
        <v/>
      </c>
      <c r="E8" s="9" t="str">
        <f>IF([1]配变!$G8="","",[1]配变!$G8)</f>
        <v/>
      </c>
      <c r="F8" s="9" t="str">
        <f>IF([1]配变!$F8="","",[1]配变!$F8)</f>
        <v/>
      </c>
      <c r="G8" s="9" t="str">
        <f>IF([1]配变!$J8="","",[1]配变!$J8)</f>
        <v/>
      </c>
      <c r="H8" s="16" t="str">
        <f t="shared" si="0"/>
        <v/>
      </c>
    </row>
    <row r="9" spans="1:8" x14ac:dyDescent="0.15">
      <c r="A9" s="9" t="str">
        <f>IF([1]配变!$A9="","",[1]配变!$A9)</f>
        <v/>
      </c>
      <c r="B9" s="9" t="str">
        <f>IF([1]配变!$B9="","",[1]配变!$B9)</f>
        <v/>
      </c>
      <c r="C9" s="9" t="str">
        <f>IF([1]配变!$C9="","",[1]配变!$C9)</f>
        <v/>
      </c>
      <c r="D9" s="9" t="str">
        <f>IF([1]配变!$D9="","",[1]配变!$D9)</f>
        <v/>
      </c>
      <c r="E9" s="9" t="str">
        <f>IF([1]配变!$G9="","",[1]配变!$G9)</f>
        <v/>
      </c>
      <c r="F9" s="9" t="str">
        <f>IF([1]配变!$F9="","",[1]配变!$F9)</f>
        <v/>
      </c>
      <c r="G9" s="9" t="str">
        <f>IF([1]配变!$J9="","",[1]配变!$J9)</f>
        <v/>
      </c>
      <c r="H9" s="16" t="str">
        <f t="shared" si="0"/>
        <v/>
      </c>
    </row>
    <row r="10" spans="1:8" x14ac:dyDescent="0.15">
      <c r="A10" s="9" t="str">
        <f>IF([1]配变!$A10="","",[1]配变!$A10)</f>
        <v/>
      </c>
      <c r="B10" s="9" t="str">
        <f>IF([1]配变!$B10="","",[1]配变!$B10)</f>
        <v/>
      </c>
      <c r="C10" s="9" t="str">
        <f>IF([1]配变!$C10="","",[1]配变!$C10)</f>
        <v/>
      </c>
      <c r="D10" s="9" t="str">
        <f>IF([1]配变!$D10="","",[1]配变!$D10)</f>
        <v/>
      </c>
      <c r="E10" s="9" t="str">
        <f>IF([1]配变!$G10="","",[1]配变!$G10)</f>
        <v/>
      </c>
      <c r="F10" s="9" t="str">
        <f>IF([1]配变!$F10="","",[1]配变!$F10)</f>
        <v/>
      </c>
      <c r="G10" s="9" t="str">
        <f>IF([1]配变!$J10="","",[1]配变!$J10)</f>
        <v/>
      </c>
      <c r="H10" s="16" t="str">
        <f t="shared" si="0"/>
        <v/>
      </c>
    </row>
    <row r="11" spans="1:8" x14ac:dyDescent="0.15">
      <c r="A11" s="9" t="str">
        <f>IF([1]配变!$A11="","",[1]配变!$A11)</f>
        <v/>
      </c>
      <c r="B11" s="9" t="str">
        <f>IF([1]配变!$B11="","",[1]配变!$B11)</f>
        <v/>
      </c>
      <c r="C11" s="9" t="str">
        <f>IF([1]配变!$C11="","",[1]配变!$C11)</f>
        <v/>
      </c>
      <c r="D11" s="9" t="str">
        <f>IF([1]配变!$D11="","",[1]配变!$D11)</f>
        <v/>
      </c>
      <c r="E11" s="9" t="str">
        <f>IF([1]配变!$G11="","",[1]配变!$G11)</f>
        <v/>
      </c>
      <c r="F11" s="9" t="str">
        <f>IF([1]配变!$F11="","",[1]配变!$F11)</f>
        <v/>
      </c>
      <c r="G11" s="9" t="str">
        <f>IF([1]配变!$J11="","",[1]配变!$J11)</f>
        <v/>
      </c>
      <c r="H11" s="16" t="str">
        <f t="shared" si="0"/>
        <v/>
      </c>
    </row>
    <row r="12" spans="1:8" x14ac:dyDescent="0.15">
      <c r="A12" s="9" t="str">
        <f>IF([1]配变!$A12="","",[1]配变!$A12)</f>
        <v/>
      </c>
      <c r="B12" s="9" t="str">
        <f>IF([1]配变!$B12="","",[1]配变!$B12)</f>
        <v/>
      </c>
      <c r="C12" s="9" t="str">
        <f>IF([1]配变!$C12="","",[1]配变!$C12)</f>
        <v/>
      </c>
      <c r="D12" s="9" t="str">
        <f>IF([1]配变!$D12="","",[1]配变!$D12)</f>
        <v/>
      </c>
      <c r="E12" s="9" t="str">
        <f>IF([1]配变!$G12="","",[1]配变!$G12)</f>
        <v/>
      </c>
      <c r="F12" s="9" t="str">
        <f>IF([1]配变!$F12="","",[1]配变!$F12)</f>
        <v/>
      </c>
      <c r="G12" s="9" t="str">
        <f>IF([1]配变!$J12="","",[1]配变!$J12)</f>
        <v/>
      </c>
      <c r="H12" s="16" t="str">
        <f t="shared" si="0"/>
        <v/>
      </c>
    </row>
    <row r="13" spans="1:8" x14ac:dyDescent="0.15">
      <c r="A13" s="9" t="str">
        <f>IF([1]配变!$A13="","",[1]配变!$A13)</f>
        <v/>
      </c>
      <c r="B13" s="9" t="str">
        <f>IF([1]配变!$B13="","",[1]配变!$B13)</f>
        <v/>
      </c>
      <c r="C13" s="9" t="str">
        <f>IF([1]配变!$C13="","",[1]配变!$C13)</f>
        <v/>
      </c>
      <c r="D13" s="9" t="str">
        <f>IF([1]配变!$D13="","",[1]配变!$D13)</f>
        <v/>
      </c>
      <c r="E13" s="9" t="str">
        <f>IF([1]配变!$G13="","",[1]配变!$G13)</f>
        <v/>
      </c>
      <c r="F13" s="9" t="str">
        <f>IF([1]配变!$F13="","",[1]配变!$F13)</f>
        <v/>
      </c>
      <c r="G13" s="9" t="str">
        <f>IF([1]配变!$J13="","",[1]配变!$J13)</f>
        <v/>
      </c>
      <c r="H13" s="16" t="str">
        <f t="shared" si="0"/>
        <v/>
      </c>
    </row>
    <row r="14" spans="1:8" x14ac:dyDescent="0.15">
      <c r="A14" s="9" t="str">
        <f>IF([1]配变!$A14="","",[1]配变!$A14)</f>
        <v/>
      </c>
      <c r="B14" s="9" t="str">
        <f>IF([1]配变!$B14="","",[1]配变!$B14)</f>
        <v/>
      </c>
      <c r="C14" s="9" t="str">
        <f>IF([1]配变!$C14="","",[1]配变!$C14)</f>
        <v/>
      </c>
      <c r="D14" s="9" t="str">
        <f>IF([1]配变!$D14="","",[1]配变!$D14)</f>
        <v/>
      </c>
      <c r="E14" s="9" t="str">
        <f>IF([1]配变!$G14="","",[1]配变!$G14)</f>
        <v/>
      </c>
      <c r="F14" s="9" t="str">
        <f>IF([1]配变!$F14="","",[1]配变!$F14)</f>
        <v/>
      </c>
      <c r="G14" s="9" t="str">
        <f>IF([1]配变!$J14="","",[1]配变!$J14)</f>
        <v/>
      </c>
      <c r="H14" s="16" t="str">
        <f t="shared" si="0"/>
        <v/>
      </c>
    </row>
    <row r="15" spans="1:8" x14ac:dyDescent="0.15">
      <c r="A15" s="9" t="str">
        <f>IF([1]配变!$A15="","",[1]配变!$A15)</f>
        <v/>
      </c>
      <c r="B15" s="9" t="str">
        <f>IF([1]配变!$B15="","",[1]配变!$B15)</f>
        <v/>
      </c>
      <c r="C15" s="9" t="str">
        <f>IF([1]配变!$C15="","",[1]配变!$C15)</f>
        <v/>
      </c>
      <c r="D15" s="9" t="str">
        <f>IF([1]配变!$D15="","",[1]配变!$D15)</f>
        <v/>
      </c>
      <c r="E15" s="9" t="str">
        <f>IF([1]配变!$G15="","",[1]配变!$G15)</f>
        <v/>
      </c>
      <c r="F15" s="9" t="str">
        <f>IF([1]配变!$F15="","",[1]配变!$F15)</f>
        <v/>
      </c>
      <c r="G15" s="9" t="str">
        <f>IF([1]配变!$J15="","",[1]配变!$J15)</f>
        <v/>
      </c>
      <c r="H15" s="16" t="str">
        <f t="shared" si="0"/>
        <v/>
      </c>
    </row>
    <row r="16" spans="1:8" x14ac:dyDescent="0.15">
      <c r="A16" s="9" t="str">
        <f>IF([1]配变!$A16="","",[1]配变!$A16)</f>
        <v/>
      </c>
      <c r="B16" s="9" t="str">
        <f>IF([1]配变!$B16="","",[1]配变!$B16)</f>
        <v/>
      </c>
      <c r="C16" s="9" t="str">
        <f>IF([1]配变!$C16="","",[1]配变!$C16)</f>
        <v/>
      </c>
      <c r="D16" s="9" t="str">
        <f>IF([1]配变!$D16="","",[1]配变!$D16)</f>
        <v/>
      </c>
      <c r="E16" s="9" t="str">
        <f>IF([1]配变!$G16="","",[1]配变!$G16)</f>
        <v/>
      </c>
      <c r="F16" s="9" t="str">
        <f>IF([1]配变!$F16="","",[1]配变!$F16)</f>
        <v/>
      </c>
      <c r="G16" s="9" t="str">
        <f>IF([1]配变!$J16="","",[1]配变!$J16)</f>
        <v/>
      </c>
      <c r="H16" s="16" t="str">
        <f t="shared" si="0"/>
        <v/>
      </c>
    </row>
    <row r="17" spans="1:8" x14ac:dyDescent="0.15">
      <c r="A17" s="9" t="str">
        <f>IF([1]配变!$A17="","",[1]配变!$A17)</f>
        <v/>
      </c>
      <c r="B17" s="9" t="str">
        <f>IF([1]配变!$B17="","",[1]配变!$B17)</f>
        <v/>
      </c>
      <c r="C17" s="9" t="str">
        <f>IF([1]配变!$C17="","",[1]配变!$C17)</f>
        <v/>
      </c>
      <c r="D17" s="9" t="str">
        <f>IF([1]配变!$D17="","",[1]配变!$D17)</f>
        <v/>
      </c>
      <c r="E17" s="9" t="str">
        <f>IF([1]配变!$G17="","",[1]配变!$G17)</f>
        <v/>
      </c>
      <c r="F17" s="9" t="str">
        <f>IF([1]配变!$F17="","",[1]配变!$F17)</f>
        <v/>
      </c>
      <c r="G17" s="9" t="str">
        <f>IF([1]配变!$J17="","",[1]配变!$J17)</f>
        <v/>
      </c>
      <c r="H17" s="16" t="str">
        <f t="shared" si="0"/>
        <v/>
      </c>
    </row>
    <row r="18" spans="1:8" x14ac:dyDescent="0.15">
      <c r="A18" s="9" t="str">
        <f>IF([1]配变!$A18="","",[1]配变!$A18)</f>
        <v/>
      </c>
      <c r="B18" s="9" t="str">
        <f>IF([1]配变!$B18="","",[1]配变!$B18)</f>
        <v/>
      </c>
      <c r="C18" s="9" t="str">
        <f>IF([1]配变!$C18="","",[1]配变!$C18)</f>
        <v/>
      </c>
      <c r="D18" s="9" t="str">
        <f>IF([1]配变!$D18="","",[1]配变!$D18)</f>
        <v/>
      </c>
      <c r="E18" s="9" t="str">
        <f>IF([1]配变!$G18="","",[1]配变!$G18)</f>
        <v/>
      </c>
      <c r="F18" s="9" t="str">
        <f>IF([1]配变!$F18="","",[1]配变!$F18)</f>
        <v/>
      </c>
      <c r="G18" s="9" t="str">
        <f>IF([1]配变!$J18="","",[1]配变!$J18)</f>
        <v/>
      </c>
      <c r="H18" s="16" t="str">
        <f t="shared" si="0"/>
        <v/>
      </c>
    </row>
    <row r="19" spans="1:8" x14ac:dyDescent="0.15">
      <c r="A19" s="9" t="str">
        <f>IF([1]配变!$A19="","",[1]配变!$A19)</f>
        <v/>
      </c>
      <c r="B19" s="9" t="str">
        <f>IF([1]配变!$B19="","",[1]配变!$B19)</f>
        <v/>
      </c>
      <c r="C19" s="9" t="str">
        <f>IF([1]配变!$C19="","",[1]配变!$C19)</f>
        <v/>
      </c>
      <c r="D19" s="9" t="str">
        <f>IF([1]配变!$D19="","",[1]配变!$D19)</f>
        <v/>
      </c>
      <c r="E19" s="9" t="str">
        <f>IF([1]配变!$G19="","",[1]配变!$G19)</f>
        <v/>
      </c>
      <c r="F19" s="9" t="str">
        <f>IF([1]配变!$F19="","",[1]配变!$F19)</f>
        <v/>
      </c>
      <c r="G19" s="9" t="str">
        <f>IF([1]配变!$J19="","",[1]配变!$J19)</f>
        <v/>
      </c>
      <c r="H19" s="16" t="str">
        <f t="shared" si="0"/>
        <v/>
      </c>
    </row>
    <row r="20" spans="1:8" x14ac:dyDescent="0.15">
      <c r="A20" s="9" t="str">
        <f>IF([1]配变!$A20="","",[1]配变!$A20)</f>
        <v/>
      </c>
      <c r="B20" s="9" t="str">
        <f>IF([1]配变!$B20="","",[1]配变!$B20)</f>
        <v/>
      </c>
      <c r="C20" s="9" t="str">
        <f>IF([1]配变!$C20="","",[1]配变!$C20)</f>
        <v/>
      </c>
      <c r="D20" s="9" t="str">
        <f>IF([1]配变!$D20="","",[1]配变!$D20)</f>
        <v/>
      </c>
      <c r="E20" s="9" t="str">
        <f>IF([1]配变!$G20="","",[1]配变!$G20)</f>
        <v/>
      </c>
      <c r="F20" s="9" t="str">
        <f>IF([1]配变!$F20="","",[1]配变!$F20)</f>
        <v/>
      </c>
      <c r="G20" s="9" t="str">
        <f>IF([1]配变!$J20="","",[1]配变!$J20)</f>
        <v/>
      </c>
      <c r="H20" s="16" t="str">
        <f t="shared" si="0"/>
        <v/>
      </c>
    </row>
    <row r="21" spans="1:8" x14ac:dyDescent="0.15">
      <c r="A21" s="9" t="str">
        <f>IF([1]配变!$A21="","",[1]配变!$A21)</f>
        <v/>
      </c>
      <c r="B21" s="9" t="str">
        <f>IF([1]配变!$B21="","",[1]配变!$B21)</f>
        <v/>
      </c>
      <c r="C21" s="9" t="str">
        <f>IF([1]配变!$C21="","",[1]配变!$C21)</f>
        <v/>
      </c>
      <c r="D21" s="9" t="str">
        <f>IF([1]配变!$D21="","",[1]配变!$D21)</f>
        <v/>
      </c>
      <c r="E21" s="9" t="str">
        <f>IF([1]配变!$G21="","",[1]配变!$G21)</f>
        <v/>
      </c>
      <c r="F21" s="9" t="str">
        <f>IF([1]配变!$F21="","",[1]配变!$F21)</f>
        <v/>
      </c>
      <c r="G21" s="9" t="str">
        <f>IF([1]配变!$J21="","",[1]配变!$J21)</f>
        <v/>
      </c>
      <c r="H21" s="16" t="str">
        <f t="shared" si="0"/>
        <v/>
      </c>
    </row>
    <row r="22" spans="1:8" x14ac:dyDescent="0.15">
      <c r="A22" s="9" t="str">
        <f>IF([1]配变!$A22="","",[1]配变!$A22)</f>
        <v/>
      </c>
      <c r="B22" s="9" t="str">
        <f>IF([1]配变!$B22="","",[1]配变!$B22)</f>
        <v/>
      </c>
      <c r="C22" s="9" t="str">
        <f>IF([1]配变!$C22="","",[1]配变!$C22)</f>
        <v/>
      </c>
      <c r="D22" s="9" t="str">
        <f>IF([1]配变!$D22="","",[1]配变!$D22)</f>
        <v/>
      </c>
      <c r="E22" s="9" t="str">
        <f>IF([1]配变!$G22="","",[1]配变!$G22)</f>
        <v/>
      </c>
      <c r="F22" s="9" t="str">
        <f>IF([1]配变!$F22="","",[1]配变!$F22)</f>
        <v/>
      </c>
      <c r="G22" s="9" t="str">
        <f>IF([1]配变!$J22="","",[1]配变!$J22)</f>
        <v/>
      </c>
      <c r="H22" s="16" t="str">
        <f t="shared" si="0"/>
        <v/>
      </c>
    </row>
    <row r="23" spans="1:8" x14ac:dyDescent="0.15">
      <c r="A23" s="9" t="str">
        <f>IF([1]配变!$A23="","",[1]配变!$A23)</f>
        <v/>
      </c>
      <c r="B23" s="9" t="str">
        <f>IF([1]配变!$B23="","",[1]配变!$B23)</f>
        <v/>
      </c>
      <c r="C23" s="9" t="str">
        <f>IF([1]配变!$C23="","",[1]配变!$C23)</f>
        <v/>
      </c>
      <c r="D23" s="9" t="str">
        <f>IF([1]配变!$D23="","",[1]配变!$D23)</f>
        <v/>
      </c>
      <c r="E23" s="9" t="str">
        <f>IF([1]配变!$G23="","",[1]配变!$G23)</f>
        <v/>
      </c>
      <c r="F23" s="9" t="str">
        <f>IF([1]配变!$F23="","",[1]配变!$F23)</f>
        <v/>
      </c>
      <c r="G23" s="9" t="str">
        <f>IF([1]配变!$J23="","",[1]配变!$J23)</f>
        <v/>
      </c>
      <c r="H23" s="16" t="str">
        <f t="shared" si="0"/>
        <v/>
      </c>
    </row>
    <row r="24" spans="1:8" x14ac:dyDescent="0.15">
      <c r="A24" s="9" t="str">
        <f>IF([1]配变!$A24="","",[1]配变!$A24)</f>
        <v/>
      </c>
      <c r="B24" s="9" t="str">
        <f>IF([1]配变!$B24="","",[1]配变!$B24)</f>
        <v/>
      </c>
      <c r="C24" s="9" t="str">
        <f>IF([1]配变!$C24="","",[1]配变!$C24)</f>
        <v/>
      </c>
      <c r="D24" s="9" t="str">
        <f>IF([1]配变!$D24="","",[1]配变!$D24)</f>
        <v/>
      </c>
      <c r="E24" s="9" t="str">
        <f>IF([1]配变!$G24="","",[1]配变!$G24)</f>
        <v/>
      </c>
      <c r="F24" s="9" t="str">
        <f>IF([1]配变!$F24="","",[1]配变!$F24)</f>
        <v/>
      </c>
      <c r="G24" s="9" t="str">
        <f>IF([1]配变!$J24="","",[1]配变!$J24)</f>
        <v/>
      </c>
      <c r="H24" s="16" t="str">
        <f t="shared" si="0"/>
        <v/>
      </c>
    </row>
    <row r="25" spans="1:8" x14ac:dyDescent="0.15">
      <c r="A25" s="9" t="str">
        <f>IF([1]配变!$A25="","",[1]配变!$A25)</f>
        <v/>
      </c>
      <c r="B25" s="9" t="str">
        <f>IF([1]配变!$B25="","",[1]配变!$B25)</f>
        <v/>
      </c>
      <c r="C25" s="9" t="str">
        <f>IF([1]配变!$C25="","",[1]配变!$C25)</f>
        <v/>
      </c>
      <c r="D25" s="9" t="str">
        <f>IF([1]配变!$D25="","",[1]配变!$D25)</f>
        <v/>
      </c>
      <c r="E25" s="9" t="str">
        <f>IF([1]配变!$G25="","",[1]配变!$G25)</f>
        <v/>
      </c>
      <c r="F25" s="9" t="str">
        <f>IF([1]配变!$F25="","",[1]配变!$F25)</f>
        <v/>
      </c>
      <c r="G25" s="9" t="str">
        <f>IF([1]配变!$J25="","",[1]配变!$J25)</f>
        <v/>
      </c>
      <c r="H25" s="16" t="str">
        <f t="shared" si="0"/>
        <v/>
      </c>
    </row>
    <row r="26" spans="1:8" x14ac:dyDescent="0.15">
      <c r="A26" s="9" t="str">
        <f>IF([1]配变!$A26="","",[1]配变!$A26)</f>
        <v/>
      </c>
      <c r="B26" s="9" t="str">
        <f>IF([1]配变!$B26="","",[1]配变!$B26)</f>
        <v/>
      </c>
      <c r="C26" s="9" t="str">
        <f>IF([1]配变!$C26="","",[1]配变!$C26)</f>
        <v/>
      </c>
      <c r="D26" s="9" t="str">
        <f>IF([1]配变!$D26="","",[1]配变!$D26)</f>
        <v/>
      </c>
      <c r="E26" s="9" t="str">
        <f>IF([1]配变!$G26="","",[1]配变!$G26)</f>
        <v/>
      </c>
      <c r="F26" s="9" t="str">
        <f>IF([1]配变!$F26="","",[1]配变!$F26)</f>
        <v/>
      </c>
      <c r="G26" s="9" t="str">
        <f>IF([1]配变!$J26="","",[1]配变!$J26)</f>
        <v/>
      </c>
      <c r="H26" s="16" t="str">
        <f t="shared" si="0"/>
        <v/>
      </c>
    </row>
    <row r="27" spans="1:8" x14ac:dyDescent="0.15">
      <c r="A27" s="9" t="str">
        <f>IF([1]配变!$A27="","",[1]配变!$A27)</f>
        <v/>
      </c>
      <c r="B27" s="9" t="str">
        <f>IF([1]配变!$B27="","",[1]配变!$B27)</f>
        <v/>
      </c>
      <c r="C27" s="9" t="str">
        <f>IF([1]配变!$C27="","",[1]配变!$C27)</f>
        <v/>
      </c>
      <c r="D27" s="9" t="str">
        <f>IF([1]配变!$D27="","",[1]配变!$D27)</f>
        <v/>
      </c>
      <c r="E27" s="9" t="str">
        <f>IF([1]配变!$G27="","",[1]配变!$G27)</f>
        <v/>
      </c>
      <c r="F27" s="9" t="str">
        <f>IF([1]配变!$F27="","",[1]配变!$F27)</f>
        <v/>
      </c>
      <c r="G27" s="9" t="str">
        <f>IF([1]配变!$J27="","",[1]配变!$J27)</f>
        <v/>
      </c>
      <c r="H27" s="16" t="str">
        <f t="shared" si="0"/>
        <v/>
      </c>
    </row>
    <row r="28" spans="1:8" x14ac:dyDescent="0.15">
      <c r="A28" s="9" t="str">
        <f>IF([1]配变!$A28="","",[1]配变!$A28)</f>
        <v/>
      </c>
      <c r="B28" s="9" t="str">
        <f>IF([1]配变!$B28="","",[1]配变!$B28)</f>
        <v/>
      </c>
      <c r="C28" s="9" t="str">
        <f>IF([1]配变!$C28="","",[1]配变!$C28)</f>
        <v/>
      </c>
      <c r="D28" s="9" t="str">
        <f>IF([1]配变!$D28="","",[1]配变!$D28)</f>
        <v/>
      </c>
      <c r="E28" s="9" t="str">
        <f>IF([1]配变!$G28="","",[1]配变!$G28)</f>
        <v/>
      </c>
      <c r="F28" s="9" t="str">
        <f>IF([1]配变!$F28="","",[1]配变!$F28)</f>
        <v/>
      </c>
      <c r="G28" s="9" t="str">
        <f>IF([1]配变!$J28="","",[1]配变!$J28)</f>
        <v/>
      </c>
      <c r="H28" s="16" t="str">
        <f t="shared" si="0"/>
        <v/>
      </c>
    </row>
    <row r="29" spans="1:8" x14ac:dyDescent="0.15">
      <c r="A29" s="9" t="str">
        <f>IF([1]配变!$A29="","",[1]配变!$A29)</f>
        <v/>
      </c>
      <c r="B29" s="9" t="str">
        <f>IF([1]配变!$B29="","",[1]配变!$B29)</f>
        <v/>
      </c>
      <c r="C29" s="9" t="str">
        <f>IF([1]配变!$C29="","",[1]配变!$C29)</f>
        <v/>
      </c>
      <c r="D29" s="9" t="str">
        <f>IF([1]配变!$D29="","",[1]配变!$D29)</f>
        <v/>
      </c>
      <c r="E29" s="9" t="str">
        <f>IF([1]配变!$G29="","",[1]配变!$G29)</f>
        <v/>
      </c>
      <c r="F29" s="9" t="str">
        <f>IF([1]配变!$F29="","",[1]配变!$F29)</f>
        <v/>
      </c>
      <c r="G29" s="9" t="str">
        <f>IF([1]配变!$J29="","",[1]配变!$J29)</f>
        <v/>
      </c>
      <c r="H29" s="16" t="str">
        <f t="shared" si="0"/>
        <v/>
      </c>
    </row>
    <row r="30" spans="1:8" x14ac:dyDescent="0.15">
      <c r="A30" s="9" t="str">
        <f>IF([1]配变!$A30="","",[1]配变!$A30)</f>
        <v/>
      </c>
      <c r="B30" s="9" t="str">
        <f>IF([1]配变!$B30="","",[1]配变!$B30)</f>
        <v/>
      </c>
      <c r="C30" s="9" t="str">
        <f>IF([1]配变!$C30="","",[1]配变!$C30)</f>
        <v/>
      </c>
      <c r="D30" s="9" t="str">
        <f>IF([1]配变!$D30="","",[1]配变!$D30)</f>
        <v/>
      </c>
      <c r="E30" s="9" t="str">
        <f>IF([1]配变!$G30="","",[1]配变!$G30)</f>
        <v/>
      </c>
      <c r="F30" s="9" t="str">
        <f>IF([1]配变!$F30="","",[1]配变!$F30)</f>
        <v/>
      </c>
      <c r="G30" s="9" t="str">
        <f>IF([1]配变!$J30="","",[1]配变!$J30)</f>
        <v/>
      </c>
      <c r="H30" s="16" t="str">
        <f t="shared" si="0"/>
        <v/>
      </c>
    </row>
    <row r="31" spans="1:8" x14ac:dyDescent="0.15">
      <c r="A31" s="9" t="str">
        <f>IF([1]配变!$A31="","",[1]配变!$A31)</f>
        <v/>
      </c>
      <c r="B31" s="9" t="str">
        <f>IF([1]配变!$B31="","",[1]配变!$B31)</f>
        <v/>
      </c>
      <c r="C31" s="9" t="str">
        <f>IF([1]配变!$C31="","",[1]配变!$C31)</f>
        <v/>
      </c>
      <c r="D31" s="9" t="str">
        <f>IF([1]配变!$D31="","",[1]配变!$D31)</f>
        <v/>
      </c>
      <c r="E31" s="9" t="str">
        <f>IF([1]配变!$G31="","",[1]配变!$G31)</f>
        <v/>
      </c>
      <c r="F31" s="9" t="str">
        <f>IF([1]配变!$F31="","",[1]配变!$F31)</f>
        <v/>
      </c>
      <c r="G31" s="9" t="str">
        <f>IF([1]配变!$J31="","",[1]配变!$J31)</f>
        <v/>
      </c>
      <c r="H31" s="16" t="str">
        <f t="shared" si="0"/>
        <v/>
      </c>
    </row>
    <row r="32" spans="1:8" x14ac:dyDescent="0.15">
      <c r="A32" s="9" t="str">
        <f>IF([1]配变!$A32="","",[1]配变!$A32)</f>
        <v/>
      </c>
      <c r="B32" s="9" t="str">
        <f>IF([1]配变!$B32="","",[1]配变!$B32)</f>
        <v/>
      </c>
      <c r="C32" s="9" t="str">
        <f>IF([1]配变!$C32="","",[1]配变!$C32)</f>
        <v/>
      </c>
      <c r="D32" s="9" t="str">
        <f>IF([1]配变!$D32="","",[1]配变!$D32)</f>
        <v/>
      </c>
      <c r="E32" s="9" t="str">
        <f>IF([1]配变!$G32="","",[1]配变!$G32)</f>
        <v/>
      </c>
      <c r="F32" s="9" t="str">
        <f>IF([1]配变!$F32="","",[1]配变!$F32)</f>
        <v/>
      </c>
      <c r="G32" s="9" t="str">
        <f>IF([1]配变!$J32="","",[1]配变!$J32)</f>
        <v/>
      </c>
      <c r="H32" s="16" t="str">
        <f t="shared" si="0"/>
        <v/>
      </c>
    </row>
    <row r="33" spans="1:8" x14ac:dyDescent="0.15">
      <c r="A33" s="9" t="str">
        <f>IF([1]配变!$A33="","",[1]配变!$A33)</f>
        <v/>
      </c>
      <c r="B33" s="9" t="str">
        <f>IF([1]配变!$B33="","",[1]配变!$B33)</f>
        <v/>
      </c>
      <c r="C33" s="9" t="str">
        <f>IF([1]配变!$C33="","",[1]配变!$C33)</f>
        <v/>
      </c>
      <c r="D33" s="9" t="str">
        <f>IF([1]配变!$D33="","",[1]配变!$D33)</f>
        <v/>
      </c>
      <c r="E33" s="9" t="str">
        <f>IF([1]配变!$G33="","",[1]配变!$G33)</f>
        <v/>
      </c>
      <c r="F33" s="9" t="str">
        <f>IF([1]配变!$F33="","",[1]配变!$F33)</f>
        <v/>
      </c>
      <c r="G33" s="9" t="str">
        <f>IF([1]配变!$J33="","",[1]配变!$J33)</f>
        <v/>
      </c>
      <c r="H33" s="16" t="str">
        <f t="shared" si="0"/>
        <v/>
      </c>
    </row>
    <row r="34" spans="1:8" x14ac:dyDescent="0.15">
      <c r="A34" s="9" t="str">
        <f>IF([1]配变!$A34="","",[1]配变!$A34)</f>
        <v/>
      </c>
      <c r="B34" s="9" t="str">
        <f>IF([1]配变!$B34="","",[1]配变!$B34)</f>
        <v/>
      </c>
      <c r="C34" s="9" t="str">
        <f>IF([1]配变!$C34="","",[1]配变!$C34)</f>
        <v/>
      </c>
      <c r="D34" s="9" t="str">
        <f>IF([1]配变!$D34="","",[1]配变!$D34)</f>
        <v/>
      </c>
      <c r="E34" s="9" t="str">
        <f>IF([1]配变!$G34="","",[1]配变!$G34)</f>
        <v/>
      </c>
      <c r="F34" s="9" t="str">
        <f>IF([1]配变!$F34="","",[1]配变!$F34)</f>
        <v/>
      </c>
      <c r="G34" s="9" t="str">
        <f>IF([1]配变!$J34="","",[1]配变!$J34)</f>
        <v/>
      </c>
      <c r="H34" s="16" t="str">
        <f t="shared" si="0"/>
        <v/>
      </c>
    </row>
    <row r="35" spans="1:8" x14ac:dyDescent="0.15">
      <c r="A35" s="9" t="str">
        <f>IF([1]配变!$A35="","",[1]配变!$A35)</f>
        <v/>
      </c>
      <c r="B35" s="9" t="str">
        <f>IF([1]配变!$B35="","",[1]配变!$B35)</f>
        <v/>
      </c>
      <c r="C35" s="9" t="str">
        <f>IF([1]配变!$C35="","",[1]配变!$C35)</f>
        <v/>
      </c>
      <c r="D35" s="9" t="str">
        <f>IF([1]配变!$D35="","",[1]配变!$D35)</f>
        <v/>
      </c>
      <c r="E35" s="9" t="str">
        <f>IF([1]配变!$G35="","",[1]配变!$G35)</f>
        <v/>
      </c>
      <c r="F35" s="9" t="str">
        <f>IF([1]配变!$F35="","",[1]配变!$F35)</f>
        <v/>
      </c>
      <c r="G35" s="9" t="str">
        <f>IF([1]配变!$J35="","",[1]配变!$J35)</f>
        <v/>
      </c>
      <c r="H35" s="16" t="str">
        <f t="shared" si="0"/>
        <v/>
      </c>
    </row>
    <row r="36" spans="1:8" x14ac:dyDescent="0.15">
      <c r="A36" s="9" t="str">
        <f>IF([1]配变!$A36="","",[1]配变!$A36)</f>
        <v/>
      </c>
      <c r="B36" s="9" t="str">
        <f>IF([1]配变!$B36="","",[1]配变!$B36)</f>
        <v/>
      </c>
      <c r="C36" s="9" t="str">
        <f>IF([1]配变!$C36="","",[1]配变!$C36)</f>
        <v/>
      </c>
      <c r="D36" s="9" t="str">
        <f>IF([1]配变!$D36="","",[1]配变!$D36)</f>
        <v/>
      </c>
      <c r="E36" s="9" t="str">
        <f>IF([1]配变!$G36="","",[1]配变!$G36)</f>
        <v/>
      </c>
      <c r="F36" s="9" t="str">
        <f>IF([1]配变!$F36="","",[1]配变!$F36)</f>
        <v/>
      </c>
      <c r="G36" s="9" t="str">
        <f>IF([1]配变!$J36="","",[1]配变!$J36)</f>
        <v/>
      </c>
      <c r="H36" s="16" t="str">
        <f t="shared" si="0"/>
        <v/>
      </c>
    </row>
    <row r="37" spans="1:8" x14ac:dyDescent="0.15">
      <c r="A37" s="9" t="str">
        <f>IF([1]配变!$A37="","",[1]配变!$A37)</f>
        <v/>
      </c>
      <c r="B37" s="9" t="str">
        <f>IF([1]配变!$B37="","",[1]配变!$B37)</f>
        <v/>
      </c>
      <c r="C37" s="9" t="str">
        <f>IF([1]配变!$C37="","",[1]配变!$C37)</f>
        <v/>
      </c>
      <c r="D37" s="9" t="str">
        <f>IF([1]配变!$D37="","",[1]配变!$D37)</f>
        <v/>
      </c>
      <c r="E37" s="9" t="str">
        <f>IF([1]配变!$G37="","",[1]配变!$G37)</f>
        <v/>
      </c>
      <c r="F37" s="9" t="str">
        <f>IF([1]配变!$F37="","",[1]配变!$F37)</f>
        <v/>
      </c>
      <c r="G37" s="9" t="str">
        <f>IF([1]配变!$J37="","",[1]配变!$J37)</f>
        <v/>
      </c>
      <c r="H37" s="16" t="str">
        <f t="shared" si="0"/>
        <v/>
      </c>
    </row>
    <row r="38" spans="1:8" x14ac:dyDescent="0.15">
      <c r="A38" s="9" t="str">
        <f>IF([1]配变!$A38="","",[1]配变!$A38)</f>
        <v/>
      </c>
      <c r="B38" s="9" t="str">
        <f>IF([1]配变!$B38="","",[1]配变!$B38)</f>
        <v/>
      </c>
      <c r="C38" s="9" t="str">
        <f>IF([1]配变!$C38="","",[1]配变!$C38)</f>
        <v/>
      </c>
      <c r="D38" s="9" t="str">
        <f>IF([1]配变!$D38="","",[1]配变!$D38)</f>
        <v/>
      </c>
      <c r="E38" s="9" t="str">
        <f>IF([1]配变!$G38="","",[1]配变!$G38)</f>
        <v/>
      </c>
      <c r="F38" s="9" t="str">
        <f>IF([1]配变!$F38="","",[1]配变!$F38)</f>
        <v/>
      </c>
      <c r="G38" s="9" t="str">
        <f>IF([1]配变!$J38="","",[1]配变!$J38)</f>
        <v/>
      </c>
      <c r="H38" s="16" t="str">
        <f t="shared" si="0"/>
        <v/>
      </c>
    </row>
    <row r="39" spans="1:8" x14ac:dyDescent="0.15">
      <c r="A39" s="9" t="str">
        <f>IF([1]配变!$A39="","",[1]配变!$A39)</f>
        <v/>
      </c>
      <c r="B39" s="9" t="str">
        <f>IF([1]配变!$B39="","",[1]配变!$B39)</f>
        <v/>
      </c>
      <c r="C39" s="9" t="str">
        <f>IF([1]配变!$C39="","",[1]配变!$C39)</f>
        <v/>
      </c>
      <c r="D39" s="9" t="str">
        <f>IF([1]配变!$D39="","",[1]配变!$D39)</f>
        <v/>
      </c>
      <c r="E39" s="9" t="str">
        <f>IF([1]配变!$G39="","",[1]配变!$G39)</f>
        <v/>
      </c>
      <c r="F39" s="9" t="str">
        <f>IF([1]配变!$F39="","",[1]配变!$F39)</f>
        <v/>
      </c>
      <c r="G39" s="9" t="str">
        <f>IF([1]配变!$J39="","",[1]配变!$J39)</f>
        <v/>
      </c>
      <c r="H39" s="16" t="str">
        <f t="shared" si="0"/>
        <v/>
      </c>
    </row>
    <row r="40" spans="1:8" x14ac:dyDescent="0.15">
      <c r="A40" s="9" t="str">
        <f>IF([1]配变!$A40="","",[1]配变!$A40)</f>
        <v/>
      </c>
      <c r="B40" s="9" t="str">
        <f>IF([1]配变!$B40="","",[1]配变!$B40)</f>
        <v/>
      </c>
      <c r="C40" s="9" t="str">
        <f>IF([1]配变!$C40="","",[1]配变!$C40)</f>
        <v/>
      </c>
      <c r="D40" s="9" t="str">
        <f>IF([1]配变!$D40="","",[1]配变!$D40)</f>
        <v/>
      </c>
      <c r="E40" s="9" t="str">
        <f>IF([1]配变!$G40="","",[1]配变!$G40)</f>
        <v/>
      </c>
      <c r="F40" s="9" t="str">
        <f>IF([1]配变!$F40="","",[1]配变!$F40)</f>
        <v/>
      </c>
      <c r="G40" s="9" t="str">
        <f>IF([1]配变!$J40="","",[1]配变!$J40)</f>
        <v/>
      </c>
      <c r="H40" s="16" t="str">
        <f t="shared" si="0"/>
        <v/>
      </c>
    </row>
    <row r="41" spans="1:8" x14ac:dyDescent="0.15">
      <c r="A41" s="9" t="str">
        <f>IF([1]配变!$A41="","",[1]配变!$A41)</f>
        <v/>
      </c>
      <c r="B41" s="9" t="str">
        <f>IF([1]配变!$B41="","",[1]配变!$B41)</f>
        <v/>
      </c>
      <c r="C41" s="9" t="str">
        <f>IF([1]配变!$C41="","",[1]配变!$C41)</f>
        <v/>
      </c>
      <c r="D41" s="9" t="str">
        <f>IF([1]配变!$D41="","",[1]配变!$D41)</f>
        <v/>
      </c>
      <c r="E41" s="9" t="str">
        <f>IF([1]配变!$G41="","",[1]配变!$G41)</f>
        <v/>
      </c>
      <c r="F41" s="9" t="str">
        <f>IF([1]配变!$F41="","",[1]配变!$F41)</f>
        <v/>
      </c>
      <c r="G41" s="9" t="str">
        <f>IF([1]配变!$J41="","",[1]配变!$J41)</f>
        <v/>
      </c>
      <c r="H41" s="16" t="str">
        <f t="shared" si="0"/>
        <v/>
      </c>
    </row>
    <row r="42" spans="1:8" x14ac:dyDescent="0.15">
      <c r="A42" s="9" t="str">
        <f>IF([1]配变!$A42="","",[1]配变!$A42)</f>
        <v/>
      </c>
      <c r="B42" s="9" t="str">
        <f>IF([1]配变!$B42="","",[1]配变!$B42)</f>
        <v/>
      </c>
      <c r="C42" s="9" t="str">
        <f>IF([1]配变!$C42="","",[1]配变!$C42)</f>
        <v/>
      </c>
      <c r="D42" s="9" t="str">
        <f>IF([1]配变!$D42="","",[1]配变!$D42)</f>
        <v/>
      </c>
      <c r="E42" s="9" t="str">
        <f>IF([1]配变!$G42="","",[1]配变!$G42)</f>
        <v/>
      </c>
      <c r="F42" s="9" t="str">
        <f>IF([1]配变!$F42="","",[1]配变!$F42)</f>
        <v/>
      </c>
      <c r="G42" s="9" t="str">
        <f>IF([1]配变!$J42="","",[1]配变!$J42)</f>
        <v/>
      </c>
      <c r="H42" s="16" t="str">
        <f t="shared" si="0"/>
        <v/>
      </c>
    </row>
    <row r="43" spans="1:8" x14ac:dyDescent="0.15">
      <c r="A43" s="9" t="str">
        <f>IF([1]配变!$A43="","",[1]配变!$A43)</f>
        <v/>
      </c>
      <c r="B43" s="9" t="str">
        <f>IF([1]配变!$B43="","",[1]配变!$B43)</f>
        <v/>
      </c>
      <c r="C43" s="9" t="str">
        <f>IF([1]配变!$C43="","",[1]配变!$C43)</f>
        <v/>
      </c>
      <c r="D43" s="9" t="str">
        <f>IF([1]配变!$D43="","",[1]配变!$D43)</f>
        <v/>
      </c>
      <c r="E43" s="9" t="str">
        <f>IF([1]配变!$G43="","",[1]配变!$G43)</f>
        <v/>
      </c>
      <c r="F43" s="9" t="str">
        <f>IF([1]配变!$F43="","",[1]配变!$F43)</f>
        <v/>
      </c>
      <c r="G43" s="9" t="str">
        <f>IF([1]配变!$J43="","",[1]配变!$J43)</f>
        <v/>
      </c>
      <c r="H43" s="16" t="str">
        <f t="shared" si="0"/>
        <v/>
      </c>
    </row>
    <row r="44" spans="1:8" x14ac:dyDescent="0.15">
      <c r="A44" s="9" t="str">
        <f>IF([1]配变!$A44="","",[1]配变!$A44)</f>
        <v/>
      </c>
      <c r="B44" s="9" t="str">
        <f>IF([1]配变!$B44="","",[1]配变!$B44)</f>
        <v/>
      </c>
      <c r="C44" s="9" t="str">
        <f>IF([1]配变!$C44="","",[1]配变!$C44)</f>
        <v/>
      </c>
      <c r="D44" s="9" t="str">
        <f>IF([1]配变!$D44="","",[1]配变!$D44)</f>
        <v/>
      </c>
      <c r="E44" s="9" t="str">
        <f>IF([1]配变!$G44="","",[1]配变!$G44)</f>
        <v/>
      </c>
      <c r="F44" s="9" t="str">
        <f>IF([1]配变!$F44="","",[1]配变!$F44)</f>
        <v/>
      </c>
      <c r="G44" s="9" t="str">
        <f>IF([1]配变!$J44="","",[1]配变!$J44)</f>
        <v/>
      </c>
      <c r="H44" s="16" t="str">
        <f t="shared" si="0"/>
        <v/>
      </c>
    </row>
    <row r="45" spans="1:8" x14ac:dyDescent="0.15">
      <c r="A45" s="9" t="str">
        <f>IF([1]配变!$A45="","",[1]配变!$A45)</f>
        <v/>
      </c>
      <c r="B45" s="9" t="str">
        <f>IF([1]配变!$B45="","",[1]配变!$B45)</f>
        <v/>
      </c>
      <c r="C45" s="9" t="str">
        <f>IF([1]配变!$C45="","",[1]配变!$C45)</f>
        <v/>
      </c>
      <c r="D45" s="9" t="str">
        <f>IF([1]配变!$D45="","",[1]配变!$D45)</f>
        <v/>
      </c>
      <c r="E45" s="9" t="str">
        <f>IF([1]配变!$G45="","",[1]配变!$G45)</f>
        <v/>
      </c>
      <c r="F45" s="9" t="str">
        <f>IF([1]配变!$F45="","",[1]配变!$F45)</f>
        <v/>
      </c>
      <c r="G45" s="9" t="str">
        <f>IF([1]配变!$J45="","",[1]配变!$J45)</f>
        <v/>
      </c>
      <c r="H45" s="16" t="str">
        <f t="shared" si="0"/>
        <v/>
      </c>
    </row>
    <row r="46" spans="1:8" x14ac:dyDescent="0.15">
      <c r="A46" s="9" t="str">
        <f>IF([1]配变!$A46="","",[1]配变!$A46)</f>
        <v/>
      </c>
      <c r="B46" s="9" t="str">
        <f>IF([1]配变!$B46="","",[1]配变!$B46)</f>
        <v/>
      </c>
      <c r="C46" s="9" t="str">
        <f>IF([1]配变!$C46="","",[1]配变!$C46)</f>
        <v/>
      </c>
      <c r="D46" s="9" t="str">
        <f>IF([1]配变!$D46="","",[1]配变!$D46)</f>
        <v/>
      </c>
      <c r="E46" s="9" t="str">
        <f>IF([1]配变!$G46="","",[1]配变!$G46)</f>
        <v/>
      </c>
      <c r="F46" s="9" t="str">
        <f>IF([1]配变!$F46="","",[1]配变!$F46)</f>
        <v/>
      </c>
      <c r="G46" s="9" t="str">
        <f>IF([1]配变!$J46="","",[1]配变!$J46)</f>
        <v/>
      </c>
      <c r="H46" s="16" t="str">
        <f t="shared" si="0"/>
        <v/>
      </c>
    </row>
    <row r="47" spans="1:8" x14ac:dyDescent="0.15">
      <c r="A47" s="9" t="str">
        <f>IF([1]配变!$A47="","",[1]配变!$A47)</f>
        <v/>
      </c>
      <c r="B47" s="9" t="str">
        <f>IF([1]配变!$B47="","",[1]配变!$B47)</f>
        <v/>
      </c>
      <c r="C47" s="9" t="str">
        <f>IF([1]配变!$C47="","",[1]配变!$C47)</f>
        <v/>
      </c>
      <c r="D47" s="9" t="str">
        <f>IF([1]配变!$D47="","",[1]配变!$D47)</f>
        <v/>
      </c>
      <c r="E47" s="9" t="str">
        <f>IF([1]配变!$G47="","",[1]配变!$G47)</f>
        <v/>
      </c>
      <c r="F47" s="9" t="str">
        <f>IF([1]配变!$F47="","",[1]配变!$F47)</f>
        <v/>
      </c>
      <c r="G47" s="9" t="str">
        <f>IF([1]配变!$J47="","",[1]配变!$J47)</f>
        <v/>
      </c>
      <c r="H47" s="16" t="str">
        <f t="shared" si="0"/>
        <v/>
      </c>
    </row>
    <row r="48" spans="1:8" x14ac:dyDescent="0.15">
      <c r="A48" s="9" t="str">
        <f>IF([1]配变!$A48="","",[1]配变!$A48)</f>
        <v/>
      </c>
      <c r="B48" s="9" t="str">
        <f>IF([1]配变!$B48="","",[1]配变!$B48)</f>
        <v/>
      </c>
      <c r="C48" s="9" t="str">
        <f>IF([1]配变!$C48="","",[1]配变!$C48)</f>
        <v/>
      </c>
      <c r="D48" s="9" t="str">
        <f>IF([1]配变!$D48="","",[1]配变!$D48)</f>
        <v/>
      </c>
      <c r="E48" s="9" t="str">
        <f>IF([1]配变!$G48="","",[1]配变!$G48)</f>
        <v/>
      </c>
      <c r="F48" s="9" t="str">
        <f>IF([1]配变!$F48="","",[1]配变!$F48)</f>
        <v/>
      </c>
      <c r="G48" s="9" t="str">
        <f>IF([1]配变!$J48="","",[1]配变!$J48)</f>
        <v/>
      </c>
      <c r="H48" s="16" t="str">
        <f t="shared" si="0"/>
        <v/>
      </c>
    </row>
    <row r="49" spans="1:8" x14ac:dyDescent="0.15">
      <c r="A49" s="9" t="str">
        <f>IF([1]配变!$A49="","",[1]配变!$A49)</f>
        <v/>
      </c>
      <c r="B49" s="9" t="str">
        <f>IF([1]配变!$B49="","",[1]配变!$B49)</f>
        <v/>
      </c>
      <c r="C49" s="9" t="str">
        <f>IF([1]配变!$C49="","",[1]配变!$C49)</f>
        <v/>
      </c>
      <c r="D49" s="9" t="str">
        <f>IF([1]配变!$D49="","",[1]配变!$D49)</f>
        <v/>
      </c>
      <c r="E49" s="9" t="str">
        <f>IF([1]配变!$G49="","",[1]配变!$G49)</f>
        <v/>
      </c>
      <c r="F49" s="9" t="str">
        <f>IF([1]配变!$F49="","",[1]配变!$F49)</f>
        <v/>
      </c>
      <c r="G49" s="9" t="str">
        <f>IF([1]配变!$J49="","",[1]配变!$J49)</f>
        <v/>
      </c>
      <c r="H49" s="16" t="str">
        <f t="shared" si="0"/>
        <v/>
      </c>
    </row>
    <row r="50" spans="1:8" x14ac:dyDescent="0.15">
      <c r="A50" s="9" t="str">
        <f>IF([1]配变!$A50="","",[1]配变!$A50)</f>
        <v/>
      </c>
      <c r="B50" s="9" t="str">
        <f>IF([1]配变!$B50="","",[1]配变!$B50)</f>
        <v/>
      </c>
      <c r="C50" s="9" t="str">
        <f>IF([1]配变!$C50="","",[1]配变!$C50)</f>
        <v/>
      </c>
      <c r="D50" s="9" t="str">
        <f>IF([1]配变!$D50="","",[1]配变!$D50)</f>
        <v/>
      </c>
      <c r="E50" s="9" t="str">
        <f>IF([1]配变!$G50="","",[1]配变!$G50)</f>
        <v/>
      </c>
      <c r="F50" s="9" t="str">
        <f>IF([1]配变!$F50="","",[1]配变!$F50)</f>
        <v/>
      </c>
      <c r="G50" s="9" t="str">
        <f>IF([1]配变!$J50="","",[1]配变!$J50)</f>
        <v/>
      </c>
      <c r="H50" s="16" t="str">
        <f t="shared" si="0"/>
        <v/>
      </c>
    </row>
    <row r="51" spans="1:8" x14ac:dyDescent="0.15">
      <c r="A51" s="9" t="str">
        <f>IF([1]配变!$A51="","",[1]配变!$A51)</f>
        <v/>
      </c>
      <c r="B51" s="9" t="str">
        <f>IF([1]配变!$B51="","",[1]配变!$B51)</f>
        <v/>
      </c>
      <c r="C51" s="9" t="str">
        <f>IF([1]配变!$C51="","",[1]配变!$C51)</f>
        <v/>
      </c>
      <c r="D51" s="9" t="str">
        <f>IF([1]配变!$D51="","",[1]配变!$D51)</f>
        <v/>
      </c>
      <c r="E51" s="9" t="str">
        <f>IF([1]配变!$G51="","",[1]配变!$G51)</f>
        <v/>
      </c>
      <c r="F51" s="9" t="str">
        <f>IF([1]配变!$F51="","",[1]配变!$F51)</f>
        <v/>
      </c>
      <c r="G51" s="9" t="str">
        <f>IF([1]配变!$J51="","",[1]配变!$J51)</f>
        <v/>
      </c>
      <c r="H51" s="16" t="str">
        <f t="shared" si="0"/>
        <v/>
      </c>
    </row>
    <row r="52" spans="1:8" x14ac:dyDescent="0.15">
      <c r="A52" s="9" t="str">
        <f>IF([1]配变!$A52="","",[1]配变!$A52)</f>
        <v/>
      </c>
      <c r="B52" s="9" t="str">
        <f>IF([1]配变!$B52="","",[1]配变!$B52)</f>
        <v/>
      </c>
      <c r="C52" s="9" t="str">
        <f>IF([1]配变!$C52="","",[1]配变!$C52)</f>
        <v/>
      </c>
      <c r="D52" s="9" t="str">
        <f>IF([1]配变!$D52="","",[1]配变!$D52)</f>
        <v/>
      </c>
      <c r="E52" s="9" t="str">
        <f>IF([1]配变!$G52="","",[1]配变!$G52)</f>
        <v/>
      </c>
      <c r="F52" s="9" t="str">
        <f>IF([1]配变!$F52="","",[1]配变!$F52)</f>
        <v/>
      </c>
      <c r="G52" s="9" t="str">
        <f>IF([1]配变!$J52="","",[1]配变!$J52)</f>
        <v/>
      </c>
      <c r="H52" s="16" t="str">
        <f t="shared" si="0"/>
        <v/>
      </c>
    </row>
    <row r="53" spans="1:8" x14ac:dyDescent="0.15">
      <c r="A53" s="9" t="str">
        <f>IF([1]配变!$A53="","",[1]配变!$A53)</f>
        <v/>
      </c>
      <c r="B53" s="9" t="str">
        <f>IF([1]配变!$B53="","",[1]配变!$B53)</f>
        <v/>
      </c>
      <c r="C53" s="9" t="str">
        <f>IF([1]配变!$C53="","",[1]配变!$C53)</f>
        <v/>
      </c>
      <c r="D53" s="9" t="str">
        <f>IF([1]配变!$D53="","",[1]配变!$D53)</f>
        <v/>
      </c>
      <c r="E53" s="9" t="str">
        <f>IF([1]配变!$G53="","",[1]配变!$G53)</f>
        <v/>
      </c>
      <c r="F53" s="9" t="str">
        <f>IF([1]配变!$F53="","",[1]配变!$F53)</f>
        <v/>
      </c>
      <c r="G53" s="9" t="str">
        <f>IF([1]配变!$J53="","",[1]配变!$J53)</f>
        <v/>
      </c>
      <c r="H53" s="16" t="str">
        <f t="shared" si="0"/>
        <v/>
      </c>
    </row>
    <row r="54" spans="1:8" x14ac:dyDescent="0.15">
      <c r="A54" s="9" t="str">
        <f>IF([1]配变!$A54="","",[1]配变!$A54)</f>
        <v/>
      </c>
      <c r="B54" s="9" t="str">
        <f>IF([1]配变!$B54="","",[1]配变!$B54)</f>
        <v/>
      </c>
      <c r="C54" s="9" t="str">
        <f>IF([1]配变!$C54="","",[1]配变!$C54)</f>
        <v/>
      </c>
      <c r="D54" s="9" t="str">
        <f>IF([1]配变!$D54="","",[1]配变!$D54)</f>
        <v/>
      </c>
      <c r="E54" s="9" t="str">
        <f>IF([1]配变!$G54="","",[1]配变!$G54)</f>
        <v/>
      </c>
      <c r="F54" s="9" t="str">
        <f>IF([1]配变!$F54="","",[1]配变!$F54)</f>
        <v/>
      </c>
      <c r="G54" s="9" t="str">
        <f>IF([1]配变!$J54="","",[1]配变!$J54)</f>
        <v/>
      </c>
      <c r="H54" s="16" t="str">
        <f t="shared" si="0"/>
        <v/>
      </c>
    </row>
    <row r="55" spans="1:8" x14ac:dyDescent="0.15">
      <c r="A55" s="9" t="str">
        <f>IF([1]配变!$A55="","",[1]配变!$A55)</f>
        <v/>
      </c>
      <c r="B55" s="9" t="str">
        <f>IF([1]配变!$B55="","",[1]配变!$B55)</f>
        <v/>
      </c>
      <c r="C55" s="9" t="str">
        <f>IF([1]配变!$C55="","",[1]配变!$C55)</f>
        <v/>
      </c>
      <c r="D55" s="9" t="str">
        <f>IF([1]配变!$D55="","",[1]配变!$D55)</f>
        <v/>
      </c>
      <c r="E55" s="9" t="str">
        <f>IF([1]配变!$G55="","",[1]配变!$G55)</f>
        <v/>
      </c>
      <c r="F55" s="9" t="str">
        <f>IF([1]配变!$F55="","",[1]配变!$F55)</f>
        <v/>
      </c>
      <c r="G55" s="9" t="str">
        <f>IF([1]配变!$J55="","",[1]配变!$J55)</f>
        <v/>
      </c>
      <c r="H55" s="16" t="str">
        <f t="shared" si="0"/>
        <v/>
      </c>
    </row>
    <row r="56" spans="1:8" x14ac:dyDescent="0.15">
      <c r="A56" s="9" t="str">
        <f>IF([1]配变!$A56="","",[1]配变!$A56)</f>
        <v/>
      </c>
      <c r="B56" s="9" t="str">
        <f>IF([1]配变!$B56="","",[1]配变!$B56)</f>
        <v/>
      </c>
      <c r="C56" s="9" t="str">
        <f>IF([1]配变!$C56="","",[1]配变!$C56)</f>
        <v/>
      </c>
      <c r="D56" s="9" t="str">
        <f>IF([1]配变!$D56="","",[1]配变!$D56)</f>
        <v/>
      </c>
      <c r="E56" s="9" t="str">
        <f>IF([1]配变!$G56="","",[1]配变!$G56)</f>
        <v/>
      </c>
      <c r="F56" s="9" t="str">
        <f>IF([1]配变!$F56="","",[1]配变!$F56)</f>
        <v/>
      </c>
      <c r="G56" s="9" t="str">
        <f>IF([1]配变!$J56="","",[1]配变!$J56)</f>
        <v/>
      </c>
      <c r="H56" s="16" t="str">
        <f t="shared" si="0"/>
        <v/>
      </c>
    </row>
    <row r="57" spans="1:8" x14ac:dyDescent="0.15">
      <c r="A57" s="9" t="str">
        <f>IF([1]配变!$A57="","",[1]配变!$A57)</f>
        <v/>
      </c>
      <c r="B57" s="9" t="str">
        <f>IF([1]配变!$B57="","",[1]配变!$B57)</f>
        <v/>
      </c>
      <c r="C57" s="9" t="str">
        <f>IF([1]配变!$C57="","",[1]配变!$C57)</f>
        <v/>
      </c>
      <c r="D57" s="9" t="str">
        <f>IF([1]配变!$D57="","",[1]配变!$D57)</f>
        <v/>
      </c>
      <c r="E57" s="9" t="str">
        <f>IF([1]配变!$G57="","",[1]配变!$G57)</f>
        <v/>
      </c>
      <c r="F57" s="9" t="str">
        <f>IF([1]配变!$F57="","",[1]配变!$F57)</f>
        <v/>
      </c>
      <c r="G57" s="9" t="str">
        <f>IF([1]配变!$J57="","",[1]配变!$J57)</f>
        <v/>
      </c>
      <c r="H57" s="16" t="str">
        <f t="shared" si="0"/>
        <v/>
      </c>
    </row>
    <row r="58" spans="1:8" x14ac:dyDescent="0.15">
      <c r="A58" s="9" t="str">
        <f>IF([1]配变!$A58="","",[1]配变!$A58)</f>
        <v/>
      </c>
      <c r="B58" s="9" t="str">
        <f>IF([1]配变!$B58="","",[1]配变!$B58)</f>
        <v/>
      </c>
      <c r="C58" s="9" t="str">
        <f>IF([1]配变!$C58="","",[1]配变!$C58)</f>
        <v/>
      </c>
      <c r="D58" s="9" t="str">
        <f>IF([1]配变!$D58="","",[1]配变!$D58)</f>
        <v/>
      </c>
      <c r="E58" s="9" t="str">
        <f>IF([1]配变!$G58="","",[1]配变!$G58)</f>
        <v/>
      </c>
      <c r="F58" s="9" t="str">
        <f>IF([1]配变!$F58="","",[1]配变!$F58)</f>
        <v/>
      </c>
      <c r="G58" s="9" t="str">
        <f>IF([1]配变!$J58="","",[1]配变!$J58)</f>
        <v/>
      </c>
      <c r="H58" s="16" t="str">
        <f t="shared" si="0"/>
        <v/>
      </c>
    </row>
    <row r="59" spans="1:8" x14ac:dyDescent="0.15">
      <c r="A59" s="9" t="str">
        <f>IF([1]配变!$A59="","",[1]配变!$A59)</f>
        <v/>
      </c>
      <c r="B59" s="9" t="str">
        <f>IF([1]配变!$B59="","",[1]配变!$B59)</f>
        <v/>
      </c>
      <c r="C59" s="9" t="str">
        <f>IF([1]配变!$C59="","",[1]配变!$C59)</f>
        <v/>
      </c>
      <c r="D59" s="9" t="str">
        <f>IF([1]配变!$D59="","",[1]配变!$D59)</f>
        <v/>
      </c>
      <c r="E59" s="9" t="str">
        <f>IF([1]配变!$G59="","",[1]配变!$G59)</f>
        <v/>
      </c>
      <c r="F59" s="9" t="str">
        <f>IF([1]配变!$F59="","",[1]配变!$F59)</f>
        <v/>
      </c>
      <c r="G59" s="9" t="str">
        <f>IF([1]配变!$J59="","",[1]配变!$J59)</f>
        <v/>
      </c>
      <c r="H59" s="16" t="str">
        <f t="shared" si="0"/>
        <v/>
      </c>
    </row>
    <row r="60" spans="1:8" x14ac:dyDescent="0.15">
      <c r="A60" s="9" t="str">
        <f>IF([1]配变!$A60="","",[1]配变!$A60)</f>
        <v/>
      </c>
      <c r="B60" s="9" t="str">
        <f>IF([1]配变!$B60="","",[1]配变!$B60)</f>
        <v/>
      </c>
      <c r="C60" s="9" t="str">
        <f>IF([1]配变!$C60="","",[1]配变!$C60)</f>
        <v/>
      </c>
      <c r="D60" s="9" t="str">
        <f>IF([1]配变!$D60="","",[1]配变!$D60)</f>
        <v/>
      </c>
      <c r="E60" s="9" t="str">
        <f>IF([1]配变!$G60="","",[1]配变!$G60)</f>
        <v/>
      </c>
      <c r="F60" s="9" t="str">
        <f>IF([1]配变!$F60="","",[1]配变!$F60)</f>
        <v/>
      </c>
      <c r="G60" s="9" t="str">
        <f>IF([1]配变!$J60="","",[1]配变!$J60)</f>
        <v/>
      </c>
      <c r="H60" s="16" t="str">
        <f t="shared" si="0"/>
        <v/>
      </c>
    </row>
    <row r="61" spans="1:8" x14ac:dyDescent="0.15">
      <c r="A61" s="9" t="str">
        <f>IF([1]配变!$A61="","",[1]配变!$A61)</f>
        <v/>
      </c>
      <c r="B61" s="9" t="str">
        <f>IF([1]配变!$B61="","",[1]配变!$B61)</f>
        <v/>
      </c>
      <c r="C61" s="9" t="str">
        <f>IF([1]配变!$C61="","",[1]配变!$C61)</f>
        <v/>
      </c>
      <c r="D61" s="9" t="str">
        <f>IF([1]配变!$D61="","",[1]配变!$D61)</f>
        <v/>
      </c>
      <c r="E61" s="9" t="str">
        <f>IF([1]配变!$G61="","",[1]配变!$G61)</f>
        <v/>
      </c>
      <c r="F61" s="9" t="str">
        <f>IF([1]配变!$F61="","",[1]配变!$F61)</f>
        <v/>
      </c>
      <c r="G61" s="9" t="str">
        <f>IF([1]配变!$J61="","",[1]配变!$J61)</f>
        <v/>
      </c>
      <c r="H61" s="16" t="str">
        <f t="shared" si="0"/>
        <v/>
      </c>
    </row>
    <row r="62" spans="1:8" x14ac:dyDescent="0.15">
      <c r="A62" s="9" t="str">
        <f>IF([1]配变!$A62="","",[1]配变!$A62)</f>
        <v/>
      </c>
      <c r="B62" s="9" t="str">
        <f>IF([1]配变!$B62="","",[1]配变!$B62)</f>
        <v/>
      </c>
      <c r="C62" s="9" t="str">
        <f>IF([1]配变!$C62="","",[1]配变!$C62)</f>
        <v/>
      </c>
      <c r="D62" s="9" t="str">
        <f>IF([1]配变!$D62="","",[1]配变!$D62)</f>
        <v/>
      </c>
      <c r="E62" s="9" t="str">
        <f>IF([1]配变!$G62="","",[1]配变!$G62)</f>
        <v/>
      </c>
      <c r="F62" s="9" t="str">
        <f>IF([1]配变!$F62="","",[1]配变!$F62)</f>
        <v/>
      </c>
      <c r="G62" s="9" t="str">
        <f>IF([1]配变!$J62="","",[1]配变!$J62)</f>
        <v/>
      </c>
      <c r="H62" s="16" t="str">
        <f t="shared" si="0"/>
        <v/>
      </c>
    </row>
    <row r="63" spans="1:8" x14ac:dyDescent="0.15">
      <c r="A63" s="9" t="str">
        <f>IF([1]配变!$A63="","",[1]配变!$A63)</f>
        <v/>
      </c>
      <c r="B63" s="9" t="str">
        <f>IF([1]配变!$B63="","",[1]配变!$B63)</f>
        <v/>
      </c>
      <c r="C63" s="9" t="str">
        <f>IF([1]配变!$C63="","",[1]配变!$C63)</f>
        <v/>
      </c>
      <c r="D63" s="9" t="str">
        <f>IF([1]配变!$D63="","",[1]配变!$D63)</f>
        <v/>
      </c>
      <c r="E63" s="9" t="str">
        <f>IF([1]配变!$G63="","",[1]配变!$G63)</f>
        <v/>
      </c>
      <c r="F63" s="9" t="str">
        <f>IF([1]配变!$F63="","",[1]配变!$F63)</f>
        <v/>
      </c>
      <c r="G63" s="9" t="str">
        <f>IF([1]配变!$J63="","",[1]配变!$J63)</f>
        <v/>
      </c>
      <c r="H63" s="16" t="str">
        <f t="shared" si="0"/>
        <v/>
      </c>
    </row>
    <row r="64" spans="1:8" x14ac:dyDescent="0.15">
      <c r="A64" s="9" t="str">
        <f>IF([1]配变!$A64="","",[1]配变!$A64)</f>
        <v/>
      </c>
      <c r="B64" s="9" t="str">
        <f>IF([1]配变!$B64="","",[1]配变!$B64)</f>
        <v/>
      </c>
      <c r="C64" s="9" t="str">
        <f>IF([1]配变!$C64="","",[1]配变!$C64)</f>
        <v/>
      </c>
      <c r="D64" s="9" t="str">
        <f>IF([1]配变!$D64="","",[1]配变!$D64)</f>
        <v/>
      </c>
      <c r="E64" s="9" t="str">
        <f>IF([1]配变!$G64="","",[1]配变!$G64)</f>
        <v/>
      </c>
      <c r="F64" s="9" t="str">
        <f>IF([1]配变!$F64="","",[1]配变!$F64)</f>
        <v/>
      </c>
      <c r="G64" s="9" t="str">
        <f>IF([1]配变!$J64="","",[1]配变!$J64)</f>
        <v/>
      </c>
      <c r="H64" s="16" t="str">
        <f t="shared" si="0"/>
        <v/>
      </c>
    </row>
    <row r="65" spans="1:8" x14ac:dyDescent="0.15">
      <c r="A65" s="9" t="str">
        <f>IF([1]配变!$A65="","",[1]配变!$A65)</f>
        <v/>
      </c>
      <c r="B65" s="9" t="str">
        <f>IF([1]配变!$B65="","",[1]配变!$B65)</f>
        <v/>
      </c>
      <c r="C65" s="9" t="str">
        <f>IF([1]配变!$C65="","",[1]配变!$C65)</f>
        <v/>
      </c>
      <c r="D65" s="9" t="str">
        <f>IF([1]配变!$D65="","",[1]配变!$D65)</f>
        <v/>
      </c>
      <c r="E65" s="9" t="str">
        <f>IF([1]配变!$G65="","",[1]配变!$G65)</f>
        <v/>
      </c>
      <c r="F65" s="9" t="str">
        <f>IF([1]配变!$F65="","",[1]配变!$F65)</f>
        <v/>
      </c>
      <c r="G65" s="9" t="str">
        <f>IF([1]配变!$J65="","",[1]配变!$J65)</f>
        <v/>
      </c>
      <c r="H65" s="16" t="str">
        <f t="shared" si="0"/>
        <v/>
      </c>
    </row>
    <row r="66" spans="1:8" x14ac:dyDescent="0.15">
      <c r="A66" s="9" t="str">
        <f>IF([1]配变!$A66="","",[1]配变!$A66)</f>
        <v/>
      </c>
      <c r="B66" s="9" t="str">
        <f>IF([1]配变!$B66="","",[1]配变!$B66)</f>
        <v/>
      </c>
      <c r="C66" s="9" t="str">
        <f>IF([1]配变!$C66="","",[1]配变!$C66)</f>
        <v/>
      </c>
      <c r="D66" s="9" t="str">
        <f>IF([1]配变!$D66="","",[1]配变!$D66)</f>
        <v/>
      </c>
      <c r="E66" s="9" t="str">
        <f>IF([1]配变!$G66="","",[1]配变!$G66)</f>
        <v/>
      </c>
      <c r="F66" s="9" t="str">
        <f>IF([1]配变!$F66="","",[1]配变!$F66)</f>
        <v/>
      </c>
      <c r="G66" s="9" t="str">
        <f>IF([1]配变!$J66="","",[1]配变!$J66)</f>
        <v/>
      </c>
      <c r="H66" s="16" t="str">
        <f t="shared" si="0"/>
        <v/>
      </c>
    </row>
    <row r="67" spans="1:8" x14ac:dyDescent="0.15">
      <c r="A67" s="9" t="str">
        <f>IF([1]配变!$A67="","",[1]配变!$A67)</f>
        <v/>
      </c>
      <c r="B67" s="9" t="str">
        <f>IF([1]配变!$B67="","",[1]配变!$B67)</f>
        <v/>
      </c>
      <c r="C67" s="9" t="str">
        <f>IF([1]配变!$C67="","",[1]配变!$C67)</f>
        <v/>
      </c>
      <c r="D67" s="9" t="str">
        <f>IF([1]配变!$D67="","",[1]配变!$D67)</f>
        <v/>
      </c>
      <c r="E67" s="9" t="str">
        <f>IF([1]配变!$G67="","",[1]配变!$G67)</f>
        <v/>
      </c>
      <c r="F67" s="9" t="str">
        <f>IF([1]配变!$F67="","",[1]配变!$F67)</f>
        <v/>
      </c>
      <c r="G67" s="9" t="str">
        <f>IF([1]配变!$J67="","",[1]配变!$J67)</f>
        <v/>
      </c>
      <c r="H67" s="16" t="str">
        <f t="shared" ref="H67:H130" si="1">IF(OR(D67="",D67=0),"",C67*1000/D67)</f>
        <v/>
      </c>
    </row>
    <row r="68" spans="1:8" x14ac:dyDescent="0.15">
      <c r="A68" s="9" t="str">
        <f>IF([1]配变!$A68="","",[1]配变!$A68)</f>
        <v/>
      </c>
      <c r="B68" s="9" t="str">
        <f>IF([1]配变!$B68="","",[1]配变!$B68)</f>
        <v/>
      </c>
      <c r="C68" s="9" t="str">
        <f>IF([1]配变!$C68="","",[1]配变!$C68)</f>
        <v/>
      </c>
      <c r="D68" s="9" t="str">
        <f>IF([1]配变!$D68="","",[1]配变!$D68)</f>
        <v/>
      </c>
      <c r="E68" s="9" t="str">
        <f>IF([1]配变!$G68="","",[1]配变!$G68)</f>
        <v/>
      </c>
      <c r="F68" s="9" t="str">
        <f>IF([1]配变!$F68="","",[1]配变!$F68)</f>
        <v/>
      </c>
      <c r="G68" s="9" t="str">
        <f>IF([1]配变!$J68="","",[1]配变!$J68)</f>
        <v/>
      </c>
      <c r="H68" s="16" t="str">
        <f t="shared" si="1"/>
        <v/>
      </c>
    </row>
    <row r="69" spans="1:8" x14ac:dyDescent="0.15">
      <c r="A69" s="9" t="str">
        <f>IF([1]配变!$A69="","",[1]配变!$A69)</f>
        <v/>
      </c>
      <c r="B69" s="9" t="str">
        <f>IF([1]配变!$B69="","",[1]配变!$B69)</f>
        <v/>
      </c>
      <c r="C69" s="9" t="str">
        <f>IF([1]配变!$C69="","",[1]配变!$C69)</f>
        <v/>
      </c>
      <c r="D69" s="9" t="str">
        <f>IF([1]配变!$D69="","",[1]配变!$D69)</f>
        <v/>
      </c>
      <c r="E69" s="9" t="str">
        <f>IF([1]配变!$G69="","",[1]配变!$G69)</f>
        <v/>
      </c>
      <c r="F69" s="9" t="str">
        <f>IF([1]配变!$F69="","",[1]配变!$F69)</f>
        <v/>
      </c>
      <c r="G69" s="9" t="str">
        <f>IF([1]配变!$J69="","",[1]配变!$J69)</f>
        <v/>
      </c>
      <c r="H69" s="16" t="str">
        <f t="shared" si="1"/>
        <v/>
      </c>
    </row>
    <row r="70" spans="1:8" x14ac:dyDescent="0.15">
      <c r="A70" s="9" t="str">
        <f>IF([1]配变!$A70="","",[1]配变!$A70)</f>
        <v/>
      </c>
      <c r="B70" s="9" t="str">
        <f>IF([1]配变!$B70="","",[1]配变!$B70)</f>
        <v/>
      </c>
      <c r="C70" s="9" t="str">
        <f>IF([1]配变!$C70="","",[1]配变!$C70)</f>
        <v/>
      </c>
      <c r="D70" s="9" t="str">
        <f>IF([1]配变!$D70="","",[1]配变!$D70)</f>
        <v/>
      </c>
      <c r="E70" s="9" t="str">
        <f>IF([1]配变!$G70="","",[1]配变!$G70)</f>
        <v/>
      </c>
      <c r="F70" s="9" t="str">
        <f>IF([1]配变!$F70="","",[1]配变!$F70)</f>
        <v/>
      </c>
      <c r="G70" s="9" t="str">
        <f>IF([1]配变!$J70="","",[1]配变!$J70)</f>
        <v/>
      </c>
      <c r="H70" s="16" t="str">
        <f t="shared" si="1"/>
        <v/>
      </c>
    </row>
    <row r="71" spans="1:8" x14ac:dyDescent="0.15">
      <c r="A71" s="9" t="str">
        <f>IF([1]配变!$A71="","",[1]配变!$A71)</f>
        <v/>
      </c>
      <c r="B71" s="9" t="str">
        <f>IF([1]配变!$B71="","",[1]配变!$B71)</f>
        <v/>
      </c>
      <c r="C71" s="9" t="str">
        <f>IF([1]配变!$C71="","",[1]配变!$C71)</f>
        <v/>
      </c>
      <c r="D71" s="9" t="str">
        <f>IF([1]配变!$D71="","",[1]配变!$D71)</f>
        <v/>
      </c>
      <c r="E71" s="9" t="str">
        <f>IF([1]配变!$G71="","",[1]配变!$G71)</f>
        <v/>
      </c>
      <c r="F71" s="9" t="str">
        <f>IF([1]配变!$F71="","",[1]配变!$F71)</f>
        <v/>
      </c>
      <c r="G71" s="9" t="str">
        <f>IF([1]配变!$J71="","",[1]配变!$J71)</f>
        <v/>
      </c>
      <c r="H71" s="16" t="str">
        <f t="shared" si="1"/>
        <v/>
      </c>
    </row>
    <row r="72" spans="1:8" x14ac:dyDescent="0.15">
      <c r="A72" s="9" t="str">
        <f>IF([1]配变!$A72="","",[1]配变!$A72)</f>
        <v/>
      </c>
      <c r="B72" s="9" t="str">
        <f>IF([1]配变!$B72="","",[1]配变!$B72)</f>
        <v/>
      </c>
      <c r="C72" s="9" t="str">
        <f>IF([1]配变!$C72="","",[1]配变!$C72)</f>
        <v/>
      </c>
      <c r="D72" s="9" t="str">
        <f>IF([1]配变!$D72="","",[1]配变!$D72)</f>
        <v/>
      </c>
      <c r="E72" s="9" t="str">
        <f>IF([1]配变!$G72="","",[1]配变!$G72)</f>
        <v/>
      </c>
      <c r="F72" s="9" t="str">
        <f>IF([1]配变!$F72="","",[1]配变!$F72)</f>
        <v/>
      </c>
      <c r="G72" s="9" t="str">
        <f>IF([1]配变!$J72="","",[1]配变!$J72)</f>
        <v/>
      </c>
      <c r="H72" s="16" t="str">
        <f t="shared" si="1"/>
        <v/>
      </c>
    </row>
    <row r="73" spans="1:8" x14ac:dyDescent="0.15">
      <c r="A73" s="9" t="str">
        <f>IF([1]配变!$A73="","",[1]配变!$A73)</f>
        <v/>
      </c>
      <c r="B73" s="9" t="str">
        <f>IF([1]配变!$B73="","",[1]配变!$B73)</f>
        <v/>
      </c>
      <c r="C73" s="9" t="str">
        <f>IF([1]配变!$C73="","",[1]配变!$C73)</f>
        <v/>
      </c>
      <c r="D73" s="9" t="str">
        <f>IF([1]配变!$D73="","",[1]配变!$D73)</f>
        <v/>
      </c>
      <c r="E73" s="9" t="str">
        <f>IF([1]配变!$G73="","",[1]配变!$G73)</f>
        <v/>
      </c>
      <c r="F73" s="9" t="str">
        <f>IF([1]配变!$F73="","",[1]配变!$F73)</f>
        <v/>
      </c>
      <c r="G73" s="9" t="str">
        <f>IF([1]配变!$J73="","",[1]配变!$J73)</f>
        <v/>
      </c>
      <c r="H73" s="16" t="str">
        <f t="shared" si="1"/>
        <v/>
      </c>
    </row>
    <row r="74" spans="1:8" x14ac:dyDescent="0.15">
      <c r="A74" s="9" t="str">
        <f>IF([1]配变!$A74="","",[1]配变!$A74)</f>
        <v/>
      </c>
      <c r="B74" s="9" t="str">
        <f>IF([1]配变!$B74="","",[1]配变!$B74)</f>
        <v/>
      </c>
      <c r="C74" s="9" t="str">
        <f>IF([1]配变!$C74="","",[1]配变!$C74)</f>
        <v/>
      </c>
      <c r="D74" s="9" t="str">
        <f>IF([1]配变!$D74="","",[1]配变!$D74)</f>
        <v/>
      </c>
      <c r="E74" s="9" t="str">
        <f>IF([1]配变!$G74="","",[1]配变!$G74)</f>
        <v/>
      </c>
      <c r="F74" s="9" t="str">
        <f>IF([1]配变!$F74="","",[1]配变!$F74)</f>
        <v/>
      </c>
      <c r="G74" s="9" t="str">
        <f>IF([1]配变!$J74="","",[1]配变!$J74)</f>
        <v/>
      </c>
      <c r="H74" s="16" t="str">
        <f t="shared" si="1"/>
        <v/>
      </c>
    </row>
    <row r="75" spans="1:8" x14ac:dyDescent="0.15">
      <c r="A75" s="9" t="str">
        <f>IF([1]配变!$A75="","",[1]配变!$A75)</f>
        <v/>
      </c>
      <c r="B75" s="9" t="str">
        <f>IF([1]配变!$B75="","",[1]配变!$B75)</f>
        <v/>
      </c>
      <c r="C75" s="9" t="str">
        <f>IF([1]配变!$C75="","",[1]配变!$C75)</f>
        <v/>
      </c>
      <c r="D75" s="9" t="str">
        <f>IF([1]配变!$D75="","",[1]配变!$D75)</f>
        <v/>
      </c>
      <c r="E75" s="9" t="str">
        <f>IF([1]配变!$G75="","",[1]配变!$G75)</f>
        <v/>
      </c>
      <c r="F75" s="9" t="str">
        <f>IF([1]配变!$F75="","",[1]配变!$F75)</f>
        <v/>
      </c>
      <c r="G75" s="9" t="str">
        <f>IF([1]配变!$J75="","",[1]配变!$J75)</f>
        <v/>
      </c>
      <c r="H75" s="16" t="str">
        <f t="shared" si="1"/>
        <v/>
      </c>
    </row>
    <row r="76" spans="1:8" x14ac:dyDescent="0.15">
      <c r="A76" s="9" t="str">
        <f>IF([1]配变!$A76="","",[1]配变!$A76)</f>
        <v/>
      </c>
      <c r="B76" s="9" t="str">
        <f>IF([1]配变!$B76="","",[1]配变!$B76)</f>
        <v/>
      </c>
      <c r="C76" s="9" t="str">
        <f>IF([1]配变!$C76="","",[1]配变!$C76)</f>
        <v/>
      </c>
      <c r="D76" s="9" t="str">
        <f>IF([1]配变!$D76="","",[1]配变!$D76)</f>
        <v/>
      </c>
      <c r="E76" s="9" t="str">
        <f>IF([1]配变!$G76="","",[1]配变!$G76)</f>
        <v/>
      </c>
      <c r="F76" s="9" t="str">
        <f>IF([1]配变!$F76="","",[1]配变!$F76)</f>
        <v/>
      </c>
      <c r="G76" s="9" t="str">
        <f>IF([1]配变!$J76="","",[1]配变!$J76)</f>
        <v/>
      </c>
      <c r="H76" s="16" t="str">
        <f t="shared" si="1"/>
        <v/>
      </c>
    </row>
    <row r="77" spans="1:8" x14ac:dyDescent="0.15">
      <c r="A77" s="9" t="str">
        <f>IF([1]配变!$A77="","",[1]配变!$A77)</f>
        <v/>
      </c>
      <c r="B77" s="9" t="str">
        <f>IF([1]配变!$B77="","",[1]配变!$B77)</f>
        <v/>
      </c>
      <c r="C77" s="9" t="str">
        <f>IF([1]配变!$C77="","",[1]配变!$C77)</f>
        <v/>
      </c>
      <c r="D77" s="9" t="str">
        <f>IF([1]配变!$D77="","",[1]配变!$D77)</f>
        <v/>
      </c>
      <c r="E77" s="9" t="str">
        <f>IF([1]配变!$G77="","",[1]配变!$G77)</f>
        <v/>
      </c>
      <c r="F77" s="9" t="str">
        <f>IF([1]配变!$F77="","",[1]配变!$F77)</f>
        <v/>
      </c>
      <c r="G77" s="9" t="str">
        <f>IF([1]配变!$J77="","",[1]配变!$J77)</f>
        <v/>
      </c>
      <c r="H77" s="16" t="str">
        <f t="shared" si="1"/>
        <v/>
      </c>
    </row>
    <row r="78" spans="1:8" x14ac:dyDescent="0.15">
      <c r="A78" s="9" t="str">
        <f>IF([1]配变!$A78="","",[1]配变!$A78)</f>
        <v/>
      </c>
      <c r="B78" s="9" t="str">
        <f>IF([1]配变!$B78="","",[1]配变!$B78)</f>
        <v/>
      </c>
      <c r="C78" s="9" t="str">
        <f>IF([1]配变!$C78="","",[1]配变!$C78)</f>
        <v/>
      </c>
      <c r="D78" s="9" t="str">
        <f>IF([1]配变!$D78="","",[1]配变!$D78)</f>
        <v/>
      </c>
      <c r="E78" s="9" t="str">
        <f>IF([1]配变!$G78="","",[1]配变!$G78)</f>
        <v/>
      </c>
      <c r="F78" s="9" t="str">
        <f>IF([1]配变!$F78="","",[1]配变!$F78)</f>
        <v/>
      </c>
      <c r="G78" s="9" t="str">
        <f>IF([1]配变!$J78="","",[1]配变!$J78)</f>
        <v/>
      </c>
      <c r="H78" s="16" t="str">
        <f t="shared" si="1"/>
        <v/>
      </c>
    </row>
    <row r="79" spans="1:8" x14ac:dyDescent="0.15">
      <c r="A79" s="9" t="str">
        <f>IF([1]配变!$A79="","",[1]配变!$A79)</f>
        <v/>
      </c>
      <c r="B79" s="9" t="str">
        <f>IF([1]配变!$B79="","",[1]配变!$B79)</f>
        <v/>
      </c>
      <c r="C79" s="9" t="str">
        <f>IF([1]配变!$C79="","",[1]配变!$C79)</f>
        <v/>
      </c>
      <c r="D79" s="9" t="str">
        <f>IF([1]配变!$D79="","",[1]配变!$D79)</f>
        <v/>
      </c>
      <c r="E79" s="9" t="str">
        <f>IF([1]配变!$G79="","",[1]配变!$G79)</f>
        <v/>
      </c>
      <c r="F79" s="9" t="str">
        <f>IF([1]配变!$F79="","",[1]配变!$F79)</f>
        <v/>
      </c>
      <c r="G79" s="9" t="str">
        <f>IF([1]配变!$J79="","",[1]配变!$J79)</f>
        <v/>
      </c>
      <c r="H79" s="16" t="str">
        <f t="shared" si="1"/>
        <v/>
      </c>
    </row>
    <row r="80" spans="1:8" x14ac:dyDescent="0.15">
      <c r="A80" s="9" t="str">
        <f>IF([1]配变!$A80="","",[1]配变!$A80)</f>
        <v/>
      </c>
      <c r="B80" s="9" t="str">
        <f>IF([1]配变!$B80="","",[1]配变!$B80)</f>
        <v/>
      </c>
      <c r="C80" s="9" t="str">
        <f>IF([1]配变!$C80="","",[1]配变!$C80)</f>
        <v/>
      </c>
      <c r="D80" s="9" t="str">
        <f>IF([1]配变!$D80="","",[1]配变!$D80)</f>
        <v/>
      </c>
      <c r="E80" s="9" t="str">
        <f>IF([1]配变!$G80="","",[1]配变!$G80)</f>
        <v/>
      </c>
      <c r="F80" s="9" t="str">
        <f>IF([1]配变!$F80="","",[1]配变!$F80)</f>
        <v/>
      </c>
      <c r="G80" s="9" t="str">
        <f>IF([1]配变!$J80="","",[1]配变!$J80)</f>
        <v/>
      </c>
      <c r="H80" s="16" t="str">
        <f t="shared" si="1"/>
        <v/>
      </c>
    </row>
    <row r="81" spans="1:8" x14ac:dyDescent="0.15">
      <c r="A81" s="9" t="str">
        <f>IF([1]配变!$A81="","",[1]配变!$A81)</f>
        <v/>
      </c>
      <c r="B81" s="9" t="str">
        <f>IF([1]配变!$B81="","",[1]配变!$B81)</f>
        <v/>
      </c>
      <c r="C81" s="9" t="str">
        <f>IF([1]配变!$C81="","",[1]配变!$C81)</f>
        <v/>
      </c>
      <c r="D81" s="9" t="str">
        <f>IF([1]配变!$D81="","",[1]配变!$D81)</f>
        <v/>
      </c>
      <c r="E81" s="9" t="str">
        <f>IF([1]配变!$G81="","",[1]配变!$G81)</f>
        <v/>
      </c>
      <c r="F81" s="9" t="str">
        <f>IF([1]配变!$F81="","",[1]配变!$F81)</f>
        <v/>
      </c>
      <c r="G81" s="9" t="str">
        <f>IF([1]配变!$J81="","",[1]配变!$J81)</f>
        <v/>
      </c>
      <c r="H81" s="16" t="str">
        <f t="shared" si="1"/>
        <v/>
      </c>
    </row>
    <row r="82" spans="1:8" x14ac:dyDescent="0.15">
      <c r="A82" s="9" t="str">
        <f>IF([1]配变!$A82="","",[1]配变!$A82)</f>
        <v/>
      </c>
      <c r="B82" s="9" t="str">
        <f>IF([1]配变!$B82="","",[1]配变!$B82)</f>
        <v/>
      </c>
      <c r="C82" s="9" t="str">
        <f>IF([1]配变!$C82="","",[1]配变!$C82)</f>
        <v/>
      </c>
      <c r="D82" s="9" t="str">
        <f>IF([1]配变!$D82="","",[1]配变!$D82)</f>
        <v/>
      </c>
      <c r="E82" s="9" t="str">
        <f>IF([1]配变!$G82="","",[1]配变!$G82)</f>
        <v/>
      </c>
      <c r="F82" s="9" t="str">
        <f>IF([1]配变!$F82="","",[1]配变!$F82)</f>
        <v/>
      </c>
      <c r="G82" s="9" t="str">
        <f>IF([1]配变!$J82="","",[1]配变!$J82)</f>
        <v/>
      </c>
      <c r="H82" s="16" t="str">
        <f t="shared" si="1"/>
        <v/>
      </c>
    </row>
    <row r="83" spans="1:8" x14ac:dyDescent="0.15">
      <c r="A83" s="9" t="str">
        <f>IF([1]配变!$A83="","",[1]配变!$A83)</f>
        <v/>
      </c>
      <c r="B83" s="9" t="str">
        <f>IF([1]配变!$B83="","",[1]配变!$B83)</f>
        <v/>
      </c>
      <c r="C83" s="9" t="str">
        <f>IF([1]配变!$C83="","",[1]配变!$C83)</f>
        <v/>
      </c>
      <c r="D83" s="9" t="str">
        <f>IF([1]配变!$D83="","",[1]配变!$D83)</f>
        <v/>
      </c>
      <c r="E83" s="9" t="str">
        <f>IF([1]配变!$G83="","",[1]配变!$G83)</f>
        <v/>
      </c>
      <c r="F83" s="9" t="str">
        <f>IF([1]配变!$F83="","",[1]配变!$F83)</f>
        <v/>
      </c>
      <c r="G83" s="9" t="str">
        <f>IF([1]配变!$J83="","",[1]配变!$J83)</f>
        <v/>
      </c>
      <c r="H83" s="16" t="str">
        <f t="shared" si="1"/>
        <v/>
      </c>
    </row>
    <row r="84" spans="1:8" x14ac:dyDescent="0.15">
      <c r="A84" s="9" t="str">
        <f>IF([1]配变!$A84="","",[1]配变!$A84)</f>
        <v/>
      </c>
      <c r="B84" s="9" t="str">
        <f>IF([1]配变!$B84="","",[1]配变!$B84)</f>
        <v/>
      </c>
      <c r="C84" s="9" t="str">
        <f>IF([1]配变!$C84="","",[1]配变!$C84)</f>
        <v/>
      </c>
      <c r="D84" s="9" t="str">
        <f>IF([1]配变!$D84="","",[1]配变!$D84)</f>
        <v/>
      </c>
      <c r="E84" s="9" t="str">
        <f>IF([1]配变!$G84="","",[1]配变!$G84)</f>
        <v/>
      </c>
      <c r="F84" s="9" t="str">
        <f>IF([1]配变!$F84="","",[1]配变!$F84)</f>
        <v/>
      </c>
      <c r="G84" s="9" t="str">
        <f>IF([1]配变!$J84="","",[1]配变!$J84)</f>
        <v/>
      </c>
      <c r="H84" s="16" t="str">
        <f t="shared" si="1"/>
        <v/>
      </c>
    </row>
    <row r="85" spans="1:8" x14ac:dyDescent="0.15">
      <c r="A85" s="9" t="str">
        <f>IF([1]配变!$A85="","",[1]配变!$A85)</f>
        <v/>
      </c>
      <c r="B85" s="9" t="str">
        <f>IF([1]配变!$B85="","",[1]配变!$B85)</f>
        <v/>
      </c>
      <c r="C85" s="9" t="str">
        <f>IF([1]配变!$C85="","",[1]配变!$C85)</f>
        <v/>
      </c>
      <c r="D85" s="9" t="str">
        <f>IF([1]配变!$D85="","",[1]配变!$D85)</f>
        <v/>
      </c>
      <c r="E85" s="9" t="str">
        <f>IF([1]配变!$G85="","",[1]配变!$G85)</f>
        <v/>
      </c>
      <c r="F85" s="9" t="str">
        <f>IF([1]配变!$F85="","",[1]配变!$F85)</f>
        <v/>
      </c>
      <c r="G85" s="9" t="str">
        <f>IF([1]配变!$J85="","",[1]配变!$J85)</f>
        <v/>
      </c>
      <c r="H85" s="16" t="str">
        <f t="shared" si="1"/>
        <v/>
      </c>
    </row>
    <row r="86" spans="1:8" x14ac:dyDescent="0.15">
      <c r="A86" s="9" t="str">
        <f>IF([1]配变!$A86="","",[1]配变!$A86)</f>
        <v/>
      </c>
      <c r="B86" s="9" t="str">
        <f>IF([1]配变!$B86="","",[1]配变!$B86)</f>
        <v/>
      </c>
      <c r="C86" s="9" t="str">
        <f>IF([1]配变!$C86="","",[1]配变!$C86)</f>
        <v/>
      </c>
      <c r="D86" s="9" t="str">
        <f>IF([1]配变!$D86="","",[1]配变!$D86)</f>
        <v/>
      </c>
      <c r="E86" s="9" t="str">
        <f>IF([1]配变!$G86="","",[1]配变!$G86)</f>
        <v/>
      </c>
      <c r="F86" s="9" t="str">
        <f>IF([1]配变!$F86="","",[1]配变!$F86)</f>
        <v/>
      </c>
      <c r="G86" s="9" t="str">
        <f>IF([1]配变!$J86="","",[1]配变!$J86)</f>
        <v/>
      </c>
      <c r="H86" s="16" t="str">
        <f t="shared" si="1"/>
        <v/>
      </c>
    </row>
    <row r="87" spans="1:8" x14ac:dyDescent="0.15">
      <c r="A87" s="9" t="str">
        <f>IF([1]配变!$A87="","",[1]配变!$A87)</f>
        <v/>
      </c>
      <c r="B87" s="9" t="str">
        <f>IF([1]配变!$B87="","",[1]配变!$B87)</f>
        <v/>
      </c>
      <c r="C87" s="9" t="str">
        <f>IF([1]配变!$C87="","",[1]配变!$C87)</f>
        <v/>
      </c>
      <c r="D87" s="9" t="str">
        <f>IF([1]配变!$D87="","",[1]配变!$D87)</f>
        <v/>
      </c>
      <c r="E87" s="9" t="str">
        <f>IF([1]配变!$G87="","",[1]配变!$G87)</f>
        <v/>
      </c>
      <c r="F87" s="9" t="str">
        <f>IF([1]配变!$F87="","",[1]配变!$F87)</f>
        <v/>
      </c>
      <c r="G87" s="9" t="str">
        <f>IF([1]配变!$J87="","",[1]配变!$J87)</f>
        <v/>
      </c>
      <c r="H87" s="16" t="str">
        <f t="shared" si="1"/>
        <v/>
      </c>
    </row>
    <row r="88" spans="1:8" x14ac:dyDescent="0.15">
      <c r="A88" s="9" t="str">
        <f>IF([1]配变!$A88="","",[1]配变!$A88)</f>
        <v/>
      </c>
      <c r="B88" s="9" t="str">
        <f>IF([1]配变!$B88="","",[1]配变!$B88)</f>
        <v/>
      </c>
      <c r="C88" s="9" t="str">
        <f>IF([1]配变!$C88="","",[1]配变!$C88)</f>
        <v/>
      </c>
      <c r="D88" s="9" t="str">
        <f>IF([1]配变!$D88="","",[1]配变!$D88)</f>
        <v/>
      </c>
      <c r="E88" s="9" t="str">
        <f>IF([1]配变!$G88="","",[1]配变!$G88)</f>
        <v/>
      </c>
      <c r="F88" s="9" t="str">
        <f>IF([1]配变!$F88="","",[1]配变!$F88)</f>
        <v/>
      </c>
      <c r="G88" s="9" t="str">
        <f>IF([1]配变!$J88="","",[1]配变!$J88)</f>
        <v/>
      </c>
      <c r="H88" s="16" t="str">
        <f t="shared" si="1"/>
        <v/>
      </c>
    </row>
    <row r="89" spans="1:8" x14ac:dyDescent="0.15">
      <c r="A89" s="9" t="str">
        <f>IF([1]配变!$A89="","",[1]配变!$A89)</f>
        <v/>
      </c>
      <c r="B89" s="9" t="str">
        <f>IF([1]配变!$B89="","",[1]配变!$B89)</f>
        <v/>
      </c>
      <c r="C89" s="9" t="str">
        <f>IF([1]配变!$C89="","",[1]配变!$C89)</f>
        <v/>
      </c>
      <c r="D89" s="9" t="str">
        <f>IF([1]配变!$D89="","",[1]配变!$D89)</f>
        <v/>
      </c>
      <c r="E89" s="9" t="str">
        <f>IF([1]配变!$G89="","",[1]配变!$G89)</f>
        <v/>
      </c>
      <c r="F89" s="9" t="str">
        <f>IF([1]配变!$F89="","",[1]配变!$F89)</f>
        <v/>
      </c>
      <c r="G89" s="9" t="str">
        <f>IF([1]配变!$J89="","",[1]配变!$J89)</f>
        <v/>
      </c>
      <c r="H89" s="16" t="str">
        <f t="shared" si="1"/>
        <v/>
      </c>
    </row>
    <row r="90" spans="1:8" x14ac:dyDescent="0.15">
      <c r="A90" s="9" t="str">
        <f>IF([1]配变!$A90="","",[1]配变!$A90)</f>
        <v/>
      </c>
      <c r="B90" s="9" t="str">
        <f>IF([1]配变!$B90="","",[1]配变!$B90)</f>
        <v/>
      </c>
      <c r="C90" s="9" t="str">
        <f>IF([1]配变!$C90="","",[1]配变!$C90)</f>
        <v/>
      </c>
      <c r="D90" s="9" t="str">
        <f>IF([1]配变!$D90="","",[1]配变!$D90)</f>
        <v/>
      </c>
      <c r="E90" s="9" t="str">
        <f>IF([1]配变!$G90="","",[1]配变!$G90)</f>
        <v/>
      </c>
      <c r="F90" s="9" t="str">
        <f>IF([1]配变!$F90="","",[1]配变!$F90)</f>
        <v/>
      </c>
      <c r="G90" s="9" t="str">
        <f>IF([1]配变!$J90="","",[1]配变!$J90)</f>
        <v/>
      </c>
      <c r="H90" s="16" t="str">
        <f t="shared" si="1"/>
        <v/>
      </c>
    </row>
    <row r="91" spans="1:8" x14ac:dyDescent="0.15">
      <c r="A91" s="9" t="str">
        <f>IF([1]配变!$A91="","",[1]配变!$A91)</f>
        <v/>
      </c>
      <c r="B91" s="9" t="str">
        <f>IF([1]配变!$B91="","",[1]配变!$B91)</f>
        <v/>
      </c>
      <c r="C91" s="9" t="str">
        <f>IF([1]配变!$C91="","",[1]配变!$C91)</f>
        <v/>
      </c>
      <c r="D91" s="9" t="str">
        <f>IF([1]配变!$D91="","",[1]配变!$D91)</f>
        <v/>
      </c>
      <c r="E91" s="9" t="str">
        <f>IF([1]配变!$G91="","",[1]配变!$G91)</f>
        <v/>
      </c>
      <c r="F91" s="9" t="str">
        <f>IF([1]配变!$F91="","",[1]配变!$F91)</f>
        <v/>
      </c>
      <c r="G91" s="9" t="str">
        <f>IF([1]配变!$J91="","",[1]配变!$J91)</f>
        <v/>
      </c>
      <c r="H91" s="16" t="str">
        <f t="shared" si="1"/>
        <v/>
      </c>
    </row>
    <row r="92" spans="1:8" x14ac:dyDescent="0.15">
      <c r="A92" s="9" t="str">
        <f>IF([1]配变!$A92="","",[1]配变!$A92)</f>
        <v/>
      </c>
      <c r="B92" s="9" t="str">
        <f>IF([1]配变!$B92="","",[1]配变!$B92)</f>
        <v/>
      </c>
      <c r="C92" s="9" t="str">
        <f>IF([1]配变!$C92="","",[1]配变!$C92)</f>
        <v/>
      </c>
      <c r="D92" s="9" t="str">
        <f>IF([1]配变!$D92="","",[1]配变!$D92)</f>
        <v/>
      </c>
      <c r="E92" s="9" t="str">
        <f>IF([1]配变!$G92="","",[1]配变!$G92)</f>
        <v/>
      </c>
      <c r="F92" s="9" t="str">
        <f>IF([1]配变!$F92="","",[1]配变!$F92)</f>
        <v/>
      </c>
      <c r="G92" s="9" t="str">
        <f>IF([1]配变!$J92="","",[1]配变!$J92)</f>
        <v/>
      </c>
      <c r="H92" s="16" t="str">
        <f t="shared" si="1"/>
        <v/>
      </c>
    </row>
    <row r="93" spans="1:8" x14ac:dyDescent="0.15">
      <c r="A93" s="9" t="str">
        <f>IF([1]配变!$A93="","",[1]配变!$A93)</f>
        <v/>
      </c>
      <c r="B93" s="9" t="str">
        <f>IF([1]配变!$B93="","",[1]配变!$B93)</f>
        <v/>
      </c>
      <c r="C93" s="9" t="str">
        <f>IF([1]配变!$C93="","",[1]配变!$C93)</f>
        <v/>
      </c>
      <c r="D93" s="9" t="str">
        <f>IF([1]配变!$D93="","",[1]配变!$D93)</f>
        <v/>
      </c>
      <c r="E93" s="9" t="str">
        <f>IF([1]配变!$G93="","",[1]配变!$G93)</f>
        <v/>
      </c>
      <c r="F93" s="9" t="str">
        <f>IF([1]配变!$F93="","",[1]配变!$F93)</f>
        <v/>
      </c>
      <c r="G93" s="9" t="str">
        <f>IF([1]配变!$J93="","",[1]配变!$J93)</f>
        <v/>
      </c>
      <c r="H93" s="16" t="str">
        <f t="shared" si="1"/>
        <v/>
      </c>
    </row>
    <row r="94" spans="1:8" x14ac:dyDescent="0.15">
      <c r="A94" s="9" t="str">
        <f>IF([1]配变!$A94="","",[1]配变!$A94)</f>
        <v/>
      </c>
      <c r="B94" s="9" t="str">
        <f>IF([1]配变!$B94="","",[1]配变!$B94)</f>
        <v/>
      </c>
      <c r="C94" s="9" t="str">
        <f>IF([1]配变!$C94="","",[1]配变!$C94)</f>
        <v/>
      </c>
      <c r="D94" s="9" t="str">
        <f>IF([1]配变!$D94="","",[1]配变!$D94)</f>
        <v/>
      </c>
      <c r="E94" s="9" t="str">
        <f>IF([1]配变!$G94="","",[1]配变!$G94)</f>
        <v/>
      </c>
      <c r="F94" s="9" t="str">
        <f>IF([1]配变!$F94="","",[1]配变!$F94)</f>
        <v/>
      </c>
      <c r="G94" s="9" t="str">
        <f>IF([1]配变!$J94="","",[1]配变!$J94)</f>
        <v/>
      </c>
      <c r="H94" s="16" t="str">
        <f t="shared" si="1"/>
        <v/>
      </c>
    </row>
    <row r="95" spans="1:8" x14ac:dyDescent="0.15">
      <c r="A95" s="9" t="str">
        <f>IF([1]配变!$A95="","",[1]配变!$A95)</f>
        <v/>
      </c>
      <c r="B95" s="9" t="str">
        <f>IF([1]配变!$B95="","",[1]配变!$B95)</f>
        <v/>
      </c>
      <c r="C95" s="9" t="str">
        <f>IF([1]配变!$C95="","",[1]配变!$C95)</f>
        <v/>
      </c>
      <c r="D95" s="9" t="str">
        <f>IF([1]配变!$D95="","",[1]配变!$D95)</f>
        <v/>
      </c>
      <c r="E95" s="9" t="str">
        <f>IF([1]配变!$G95="","",[1]配变!$G95)</f>
        <v/>
      </c>
      <c r="F95" s="9" t="str">
        <f>IF([1]配变!$F95="","",[1]配变!$F95)</f>
        <v/>
      </c>
      <c r="G95" s="9" t="str">
        <f>IF([1]配变!$J95="","",[1]配变!$J95)</f>
        <v/>
      </c>
      <c r="H95" s="16" t="str">
        <f t="shared" si="1"/>
        <v/>
      </c>
    </row>
    <row r="96" spans="1:8" x14ac:dyDescent="0.15">
      <c r="A96" s="9" t="str">
        <f>IF([1]配变!$A96="","",[1]配变!$A96)</f>
        <v/>
      </c>
      <c r="B96" s="9" t="str">
        <f>IF([1]配变!$B96="","",[1]配变!$B96)</f>
        <v/>
      </c>
      <c r="C96" s="9" t="str">
        <f>IF([1]配变!$C96="","",[1]配变!$C96)</f>
        <v/>
      </c>
      <c r="D96" s="9" t="str">
        <f>IF([1]配变!$D96="","",[1]配变!$D96)</f>
        <v/>
      </c>
      <c r="E96" s="9" t="str">
        <f>IF([1]配变!$G96="","",[1]配变!$G96)</f>
        <v/>
      </c>
      <c r="F96" s="9" t="str">
        <f>IF([1]配变!$F96="","",[1]配变!$F96)</f>
        <v/>
      </c>
      <c r="G96" s="9" t="str">
        <f>IF([1]配变!$J96="","",[1]配变!$J96)</f>
        <v/>
      </c>
      <c r="H96" s="16" t="str">
        <f t="shared" si="1"/>
        <v/>
      </c>
    </row>
    <row r="97" spans="1:8" x14ac:dyDescent="0.15">
      <c r="A97" s="9" t="str">
        <f>IF([1]配变!$A97="","",[1]配变!$A97)</f>
        <v/>
      </c>
      <c r="B97" s="9" t="str">
        <f>IF([1]配变!$B97="","",[1]配变!$B97)</f>
        <v/>
      </c>
      <c r="C97" s="9" t="str">
        <f>IF([1]配变!$C97="","",[1]配变!$C97)</f>
        <v/>
      </c>
      <c r="D97" s="9" t="str">
        <f>IF([1]配变!$D97="","",[1]配变!$D97)</f>
        <v/>
      </c>
      <c r="E97" s="9" t="str">
        <f>IF([1]配变!$G97="","",[1]配变!$G97)</f>
        <v/>
      </c>
      <c r="F97" s="9" t="str">
        <f>IF([1]配变!$F97="","",[1]配变!$F97)</f>
        <v/>
      </c>
      <c r="G97" s="9" t="str">
        <f>IF([1]配变!$J97="","",[1]配变!$J97)</f>
        <v/>
      </c>
      <c r="H97" s="16" t="str">
        <f t="shared" si="1"/>
        <v/>
      </c>
    </row>
    <row r="98" spans="1:8" x14ac:dyDescent="0.15">
      <c r="A98" s="9" t="str">
        <f>IF([1]配变!$A98="","",[1]配变!$A98)</f>
        <v/>
      </c>
      <c r="B98" s="9" t="str">
        <f>IF([1]配变!$B98="","",[1]配变!$B98)</f>
        <v/>
      </c>
      <c r="C98" s="9" t="str">
        <f>IF([1]配变!$C98="","",[1]配变!$C98)</f>
        <v/>
      </c>
      <c r="D98" s="9" t="str">
        <f>IF([1]配变!$D98="","",[1]配变!$D98)</f>
        <v/>
      </c>
      <c r="E98" s="9" t="str">
        <f>IF([1]配变!$G98="","",[1]配变!$G98)</f>
        <v/>
      </c>
      <c r="F98" s="9" t="str">
        <f>IF([1]配变!$F98="","",[1]配变!$F98)</f>
        <v/>
      </c>
      <c r="G98" s="9" t="str">
        <f>IF([1]配变!$J98="","",[1]配变!$J98)</f>
        <v/>
      </c>
      <c r="H98" s="16" t="str">
        <f t="shared" si="1"/>
        <v/>
      </c>
    </row>
    <row r="99" spans="1:8" x14ac:dyDescent="0.15">
      <c r="A99" s="9" t="str">
        <f>IF([1]配变!$A99="","",[1]配变!$A99)</f>
        <v/>
      </c>
      <c r="B99" s="9" t="str">
        <f>IF([1]配变!$B99="","",[1]配变!$B99)</f>
        <v/>
      </c>
      <c r="C99" s="9" t="str">
        <f>IF([1]配变!$C99="","",[1]配变!$C99)</f>
        <v/>
      </c>
      <c r="D99" s="9" t="str">
        <f>IF([1]配变!$D99="","",[1]配变!$D99)</f>
        <v/>
      </c>
      <c r="E99" s="9" t="str">
        <f>IF([1]配变!$G99="","",[1]配变!$G99)</f>
        <v/>
      </c>
      <c r="F99" s="9" t="str">
        <f>IF([1]配变!$F99="","",[1]配变!$F99)</f>
        <v/>
      </c>
      <c r="G99" s="9" t="str">
        <f>IF([1]配变!$J99="","",[1]配变!$J99)</f>
        <v/>
      </c>
      <c r="H99" s="16" t="str">
        <f t="shared" si="1"/>
        <v/>
      </c>
    </row>
    <row r="100" spans="1:8" x14ac:dyDescent="0.15">
      <c r="A100" s="9" t="str">
        <f>IF([1]配变!$A100="","",[1]配变!$A100)</f>
        <v/>
      </c>
      <c r="B100" s="9" t="str">
        <f>IF([1]配变!$B100="","",[1]配变!$B100)</f>
        <v/>
      </c>
      <c r="C100" s="9" t="str">
        <f>IF([1]配变!$C100="","",[1]配变!$C100)</f>
        <v/>
      </c>
      <c r="D100" s="9" t="str">
        <f>IF([1]配变!$D100="","",[1]配变!$D100)</f>
        <v/>
      </c>
      <c r="E100" s="9" t="str">
        <f>IF([1]配变!$G100="","",[1]配变!$G100)</f>
        <v/>
      </c>
      <c r="F100" s="9" t="str">
        <f>IF([1]配变!$F100="","",[1]配变!$F100)</f>
        <v/>
      </c>
      <c r="G100" s="9" t="str">
        <f>IF([1]配变!$J100="","",[1]配变!$J100)</f>
        <v/>
      </c>
      <c r="H100" s="16" t="str">
        <f t="shared" si="1"/>
        <v/>
      </c>
    </row>
    <row r="101" spans="1:8" x14ac:dyDescent="0.15">
      <c r="A101" s="9" t="str">
        <f>IF([1]配变!$A101="","",[1]配变!$A101)</f>
        <v/>
      </c>
      <c r="B101" s="9" t="str">
        <f>IF([1]配变!$B101="","",[1]配变!$B101)</f>
        <v/>
      </c>
      <c r="C101" s="9" t="str">
        <f>IF([1]配变!$C101="","",[1]配变!$C101)</f>
        <v/>
      </c>
      <c r="D101" s="9" t="str">
        <f>IF([1]配变!$D101="","",[1]配变!$D101)</f>
        <v/>
      </c>
      <c r="E101" s="9" t="str">
        <f>IF([1]配变!$G101="","",[1]配变!$G101)</f>
        <v/>
      </c>
      <c r="F101" s="9" t="str">
        <f>IF([1]配变!$F101="","",[1]配变!$F101)</f>
        <v/>
      </c>
      <c r="G101" s="9" t="str">
        <f>IF([1]配变!$J101="","",[1]配变!$J101)</f>
        <v/>
      </c>
      <c r="H101" s="16" t="str">
        <f t="shared" si="1"/>
        <v/>
      </c>
    </row>
    <row r="102" spans="1:8" x14ac:dyDescent="0.15">
      <c r="A102" s="9" t="str">
        <f>IF([1]配变!$A102="","",[1]配变!$A102)</f>
        <v/>
      </c>
      <c r="B102" s="9" t="str">
        <f>IF([1]配变!$B102="","",[1]配变!$B102)</f>
        <v/>
      </c>
      <c r="C102" s="9" t="str">
        <f>IF([1]配变!$C102="","",[1]配变!$C102)</f>
        <v/>
      </c>
      <c r="D102" s="9" t="str">
        <f>IF([1]配变!$D102="","",[1]配变!$D102)</f>
        <v/>
      </c>
      <c r="E102" s="9" t="str">
        <f>IF([1]配变!$G102="","",[1]配变!$G102)</f>
        <v/>
      </c>
      <c r="F102" s="9" t="str">
        <f>IF([1]配变!$F102="","",[1]配变!$F102)</f>
        <v/>
      </c>
      <c r="G102" s="9" t="str">
        <f>IF([1]配变!$J102="","",[1]配变!$J102)</f>
        <v/>
      </c>
      <c r="H102" s="16" t="str">
        <f t="shared" si="1"/>
        <v/>
      </c>
    </row>
    <row r="103" spans="1:8" x14ac:dyDescent="0.15">
      <c r="A103" s="9" t="str">
        <f>IF([1]配变!$A103="","",[1]配变!$A103)</f>
        <v/>
      </c>
      <c r="B103" s="9" t="str">
        <f>IF([1]配变!$B103="","",[1]配变!$B103)</f>
        <v/>
      </c>
      <c r="C103" s="9" t="str">
        <f>IF([1]配变!$C103="","",[1]配变!$C103)</f>
        <v/>
      </c>
      <c r="D103" s="9" t="str">
        <f>IF([1]配变!$D103="","",[1]配变!$D103)</f>
        <v/>
      </c>
      <c r="E103" s="9" t="str">
        <f>IF([1]配变!$G103="","",[1]配变!$G103)</f>
        <v/>
      </c>
      <c r="F103" s="9" t="str">
        <f>IF([1]配变!$F103="","",[1]配变!$F103)</f>
        <v/>
      </c>
      <c r="G103" s="9" t="str">
        <f>IF([1]配变!$J103="","",[1]配变!$J103)</f>
        <v/>
      </c>
      <c r="H103" s="16" t="str">
        <f t="shared" si="1"/>
        <v/>
      </c>
    </row>
    <row r="104" spans="1:8" x14ac:dyDescent="0.15">
      <c r="A104" s="9" t="str">
        <f>IF([1]配变!$A104="","",[1]配变!$A104)</f>
        <v/>
      </c>
      <c r="B104" s="9" t="str">
        <f>IF([1]配变!$B104="","",[1]配变!$B104)</f>
        <v/>
      </c>
      <c r="C104" s="9" t="str">
        <f>IF([1]配变!$C104="","",[1]配变!$C104)</f>
        <v/>
      </c>
      <c r="D104" s="9" t="str">
        <f>IF([1]配变!$D104="","",[1]配变!$D104)</f>
        <v/>
      </c>
      <c r="E104" s="9" t="str">
        <f>IF([1]配变!$G104="","",[1]配变!$G104)</f>
        <v/>
      </c>
      <c r="F104" s="9" t="str">
        <f>IF([1]配变!$F104="","",[1]配变!$F104)</f>
        <v/>
      </c>
      <c r="G104" s="9" t="str">
        <f>IF([1]配变!$J104="","",[1]配变!$J104)</f>
        <v/>
      </c>
      <c r="H104" s="16" t="str">
        <f t="shared" si="1"/>
        <v/>
      </c>
    </row>
    <row r="105" spans="1:8" x14ac:dyDescent="0.15">
      <c r="A105" s="9" t="str">
        <f>IF([1]配变!$A105="","",[1]配变!$A105)</f>
        <v/>
      </c>
      <c r="B105" s="9" t="str">
        <f>IF([1]配变!$B105="","",[1]配变!$B105)</f>
        <v/>
      </c>
      <c r="C105" s="9" t="str">
        <f>IF([1]配变!$C105="","",[1]配变!$C105)</f>
        <v/>
      </c>
      <c r="D105" s="9" t="str">
        <f>IF([1]配变!$D105="","",[1]配变!$D105)</f>
        <v/>
      </c>
      <c r="E105" s="9" t="str">
        <f>IF([1]配变!$G105="","",[1]配变!$G105)</f>
        <v/>
      </c>
      <c r="F105" s="9" t="str">
        <f>IF([1]配变!$F105="","",[1]配变!$F105)</f>
        <v/>
      </c>
      <c r="G105" s="9" t="str">
        <f>IF([1]配变!$J105="","",[1]配变!$J105)</f>
        <v/>
      </c>
      <c r="H105" s="16" t="str">
        <f t="shared" si="1"/>
        <v/>
      </c>
    </row>
    <row r="106" spans="1:8" x14ac:dyDescent="0.15">
      <c r="A106" s="9" t="str">
        <f>IF([1]配变!$A106="","",[1]配变!$A106)</f>
        <v/>
      </c>
      <c r="B106" s="9" t="str">
        <f>IF([1]配变!$B106="","",[1]配变!$B106)</f>
        <v/>
      </c>
      <c r="C106" s="9" t="str">
        <f>IF([1]配变!$C106="","",[1]配变!$C106)</f>
        <v/>
      </c>
      <c r="D106" s="9" t="str">
        <f>IF([1]配变!$D106="","",[1]配变!$D106)</f>
        <v/>
      </c>
      <c r="E106" s="9" t="str">
        <f>IF([1]配变!$G106="","",[1]配变!$G106)</f>
        <v/>
      </c>
      <c r="F106" s="9" t="str">
        <f>IF([1]配变!$F106="","",[1]配变!$F106)</f>
        <v/>
      </c>
      <c r="G106" s="9" t="str">
        <f>IF([1]配变!$J106="","",[1]配变!$J106)</f>
        <v/>
      </c>
      <c r="H106" s="16" t="str">
        <f t="shared" si="1"/>
        <v/>
      </c>
    </row>
    <row r="107" spans="1:8" x14ac:dyDescent="0.15">
      <c r="A107" s="9" t="str">
        <f>IF([1]配变!$A107="","",[1]配变!$A107)</f>
        <v/>
      </c>
      <c r="B107" s="9" t="str">
        <f>IF([1]配变!$B107="","",[1]配变!$B107)</f>
        <v/>
      </c>
      <c r="C107" s="9" t="str">
        <f>IF([1]配变!$C107="","",[1]配变!$C107)</f>
        <v/>
      </c>
      <c r="D107" s="9" t="str">
        <f>IF([1]配变!$D107="","",[1]配变!$D107)</f>
        <v/>
      </c>
      <c r="E107" s="9" t="str">
        <f>IF([1]配变!$G107="","",[1]配变!$G107)</f>
        <v/>
      </c>
      <c r="F107" s="9" t="str">
        <f>IF([1]配变!$F107="","",[1]配变!$F107)</f>
        <v/>
      </c>
      <c r="G107" s="9" t="str">
        <f>IF([1]配变!$J107="","",[1]配变!$J107)</f>
        <v/>
      </c>
      <c r="H107" s="16" t="str">
        <f t="shared" si="1"/>
        <v/>
      </c>
    </row>
    <row r="108" spans="1:8" x14ac:dyDescent="0.15">
      <c r="A108" s="9" t="str">
        <f>IF([1]配变!$A108="","",[1]配变!$A108)</f>
        <v/>
      </c>
      <c r="B108" s="9" t="str">
        <f>IF([1]配变!$B108="","",[1]配变!$B108)</f>
        <v/>
      </c>
      <c r="C108" s="9" t="str">
        <f>IF([1]配变!$C108="","",[1]配变!$C108)</f>
        <v/>
      </c>
      <c r="D108" s="9" t="str">
        <f>IF([1]配变!$D108="","",[1]配变!$D108)</f>
        <v/>
      </c>
      <c r="E108" s="9" t="str">
        <f>IF([1]配变!$G108="","",[1]配变!$G108)</f>
        <v/>
      </c>
      <c r="F108" s="9" t="str">
        <f>IF([1]配变!$F108="","",[1]配变!$F108)</f>
        <v/>
      </c>
      <c r="G108" s="9" t="str">
        <f>IF([1]配变!$J108="","",[1]配变!$J108)</f>
        <v/>
      </c>
      <c r="H108" s="16" t="str">
        <f t="shared" si="1"/>
        <v/>
      </c>
    </row>
    <row r="109" spans="1:8" x14ac:dyDescent="0.15">
      <c r="A109" s="9" t="str">
        <f>IF([1]配变!$A109="","",[1]配变!$A109)</f>
        <v/>
      </c>
      <c r="B109" s="9" t="str">
        <f>IF([1]配变!$B109="","",[1]配变!$B109)</f>
        <v/>
      </c>
      <c r="C109" s="9" t="str">
        <f>IF([1]配变!$C109="","",[1]配变!$C109)</f>
        <v/>
      </c>
      <c r="D109" s="9" t="str">
        <f>IF([1]配变!$D109="","",[1]配变!$D109)</f>
        <v/>
      </c>
      <c r="E109" s="9" t="str">
        <f>IF([1]配变!$G109="","",[1]配变!$G109)</f>
        <v/>
      </c>
      <c r="F109" s="9" t="str">
        <f>IF([1]配变!$F109="","",[1]配变!$F109)</f>
        <v/>
      </c>
      <c r="G109" s="9" t="str">
        <f>IF([1]配变!$J109="","",[1]配变!$J109)</f>
        <v/>
      </c>
      <c r="H109" s="16" t="str">
        <f t="shared" si="1"/>
        <v/>
      </c>
    </row>
    <row r="110" spans="1:8" x14ac:dyDescent="0.15">
      <c r="A110" s="9" t="str">
        <f>IF([1]配变!$A110="","",[1]配变!$A110)</f>
        <v/>
      </c>
      <c r="B110" s="9" t="str">
        <f>IF([1]配变!$B110="","",[1]配变!$B110)</f>
        <v/>
      </c>
      <c r="C110" s="9" t="str">
        <f>IF([1]配变!$C110="","",[1]配变!$C110)</f>
        <v/>
      </c>
      <c r="D110" s="9" t="str">
        <f>IF([1]配变!$D110="","",[1]配变!$D110)</f>
        <v/>
      </c>
      <c r="E110" s="9" t="str">
        <f>IF([1]配变!$G110="","",[1]配变!$G110)</f>
        <v/>
      </c>
      <c r="F110" s="9" t="str">
        <f>IF([1]配变!$F110="","",[1]配变!$F110)</f>
        <v/>
      </c>
      <c r="G110" s="9" t="str">
        <f>IF([1]配变!$J110="","",[1]配变!$J110)</f>
        <v/>
      </c>
      <c r="H110" s="16" t="str">
        <f t="shared" si="1"/>
        <v/>
      </c>
    </row>
    <row r="111" spans="1:8" x14ac:dyDescent="0.15">
      <c r="A111" s="9" t="str">
        <f>IF([1]配变!$A111="","",[1]配变!$A111)</f>
        <v/>
      </c>
      <c r="B111" s="9" t="str">
        <f>IF([1]配变!$B111="","",[1]配变!$B111)</f>
        <v/>
      </c>
      <c r="C111" s="9" t="str">
        <f>IF([1]配变!$C111="","",[1]配变!$C111)</f>
        <v/>
      </c>
      <c r="D111" s="9" t="str">
        <f>IF([1]配变!$D111="","",[1]配变!$D111)</f>
        <v/>
      </c>
      <c r="E111" s="9" t="str">
        <f>IF([1]配变!$G111="","",[1]配变!$G111)</f>
        <v/>
      </c>
      <c r="F111" s="9" t="str">
        <f>IF([1]配变!$F111="","",[1]配变!$F111)</f>
        <v/>
      </c>
      <c r="G111" s="9" t="str">
        <f>IF([1]配变!$J111="","",[1]配变!$J111)</f>
        <v/>
      </c>
      <c r="H111" s="16" t="str">
        <f t="shared" si="1"/>
        <v/>
      </c>
    </row>
    <row r="112" spans="1:8" x14ac:dyDescent="0.15">
      <c r="A112" s="9" t="str">
        <f>IF([1]配变!$A112="","",[1]配变!$A112)</f>
        <v/>
      </c>
      <c r="B112" s="9" t="str">
        <f>IF([1]配变!$B112="","",[1]配变!$B112)</f>
        <v/>
      </c>
      <c r="C112" s="9" t="str">
        <f>IF([1]配变!$C112="","",[1]配变!$C112)</f>
        <v/>
      </c>
      <c r="D112" s="9" t="str">
        <f>IF([1]配变!$D112="","",[1]配变!$D112)</f>
        <v/>
      </c>
      <c r="E112" s="9" t="str">
        <f>IF([1]配变!$G112="","",[1]配变!$G112)</f>
        <v/>
      </c>
      <c r="F112" s="9" t="str">
        <f>IF([1]配变!$F112="","",[1]配变!$F112)</f>
        <v/>
      </c>
      <c r="G112" s="9" t="str">
        <f>IF([1]配变!$J112="","",[1]配变!$J112)</f>
        <v/>
      </c>
      <c r="H112" s="16" t="str">
        <f t="shared" si="1"/>
        <v/>
      </c>
    </row>
    <row r="113" spans="1:8" x14ac:dyDescent="0.15">
      <c r="A113" s="9" t="str">
        <f>IF([1]配变!$A113="","",[1]配变!$A113)</f>
        <v/>
      </c>
      <c r="B113" s="9" t="str">
        <f>IF([1]配变!$B113="","",[1]配变!$B113)</f>
        <v/>
      </c>
      <c r="C113" s="9" t="str">
        <f>IF([1]配变!$C113="","",[1]配变!$C113)</f>
        <v/>
      </c>
      <c r="D113" s="9" t="str">
        <f>IF([1]配变!$D113="","",[1]配变!$D113)</f>
        <v/>
      </c>
      <c r="E113" s="9" t="str">
        <f>IF([1]配变!$G113="","",[1]配变!$G113)</f>
        <v/>
      </c>
      <c r="F113" s="9" t="str">
        <f>IF([1]配变!$F113="","",[1]配变!$F113)</f>
        <v/>
      </c>
      <c r="G113" s="9" t="str">
        <f>IF([1]配变!$J113="","",[1]配变!$J113)</f>
        <v/>
      </c>
      <c r="H113" s="16" t="str">
        <f t="shared" si="1"/>
        <v/>
      </c>
    </row>
    <row r="114" spans="1:8" x14ac:dyDescent="0.15">
      <c r="A114" s="9" t="str">
        <f>IF([1]配变!$A114="","",[1]配变!$A114)</f>
        <v/>
      </c>
      <c r="B114" s="9" t="str">
        <f>IF([1]配变!$B114="","",[1]配变!$B114)</f>
        <v/>
      </c>
      <c r="C114" s="9" t="str">
        <f>IF([1]配变!$C114="","",[1]配变!$C114)</f>
        <v/>
      </c>
      <c r="D114" s="9" t="str">
        <f>IF([1]配变!$D114="","",[1]配变!$D114)</f>
        <v/>
      </c>
      <c r="E114" s="9" t="str">
        <f>IF([1]配变!$G114="","",[1]配变!$G114)</f>
        <v/>
      </c>
      <c r="F114" s="9" t="str">
        <f>IF([1]配变!$F114="","",[1]配变!$F114)</f>
        <v/>
      </c>
      <c r="G114" s="9" t="str">
        <f>IF([1]配变!$J114="","",[1]配变!$J114)</f>
        <v/>
      </c>
      <c r="H114" s="16" t="str">
        <f t="shared" si="1"/>
        <v/>
      </c>
    </row>
    <row r="115" spans="1:8" x14ac:dyDescent="0.15">
      <c r="A115" s="9" t="str">
        <f>IF([1]配变!$A115="","",[1]配变!$A115)</f>
        <v/>
      </c>
      <c r="B115" s="9" t="str">
        <f>IF([1]配变!$B115="","",[1]配变!$B115)</f>
        <v/>
      </c>
      <c r="C115" s="9" t="str">
        <f>IF([1]配变!$C115="","",[1]配变!$C115)</f>
        <v/>
      </c>
      <c r="D115" s="9" t="str">
        <f>IF([1]配变!$D115="","",[1]配变!$D115)</f>
        <v/>
      </c>
      <c r="E115" s="9" t="str">
        <f>IF([1]配变!$G115="","",[1]配变!$G115)</f>
        <v/>
      </c>
      <c r="F115" s="9" t="str">
        <f>IF([1]配变!$F115="","",[1]配变!$F115)</f>
        <v/>
      </c>
      <c r="G115" s="9" t="str">
        <f>IF([1]配变!$J115="","",[1]配变!$J115)</f>
        <v/>
      </c>
      <c r="H115" s="16" t="str">
        <f t="shared" si="1"/>
        <v/>
      </c>
    </row>
    <row r="116" spans="1:8" x14ac:dyDescent="0.15">
      <c r="A116" s="9" t="str">
        <f>IF([1]配变!$A116="","",[1]配变!$A116)</f>
        <v/>
      </c>
      <c r="B116" s="9" t="str">
        <f>IF([1]配变!$B116="","",[1]配变!$B116)</f>
        <v/>
      </c>
      <c r="C116" s="9" t="str">
        <f>IF([1]配变!$C116="","",[1]配变!$C116)</f>
        <v/>
      </c>
      <c r="D116" s="9" t="str">
        <f>IF([1]配变!$D116="","",[1]配变!$D116)</f>
        <v/>
      </c>
      <c r="E116" s="9" t="str">
        <f>IF([1]配变!$G116="","",[1]配变!$G116)</f>
        <v/>
      </c>
      <c r="F116" s="9" t="str">
        <f>IF([1]配变!$F116="","",[1]配变!$F116)</f>
        <v/>
      </c>
      <c r="G116" s="9" t="str">
        <f>IF([1]配变!$J116="","",[1]配变!$J116)</f>
        <v/>
      </c>
      <c r="H116" s="16" t="str">
        <f t="shared" si="1"/>
        <v/>
      </c>
    </row>
    <row r="117" spans="1:8" x14ac:dyDescent="0.15">
      <c r="A117" s="9" t="str">
        <f>IF([1]配变!$A117="","",[1]配变!$A117)</f>
        <v/>
      </c>
      <c r="B117" s="9" t="str">
        <f>IF([1]配变!$B117="","",[1]配变!$B117)</f>
        <v/>
      </c>
      <c r="C117" s="9" t="str">
        <f>IF([1]配变!$C117="","",[1]配变!$C117)</f>
        <v/>
      </c>
      <c r="D117" s="9" t="str">
        <f>IF([1]配变!$D117="","",[1]配变!$D117)</f>
        <v/>
      </c>
      <c r="E117" s="9" t="str">
        <f>IF([1]配变!$G117="","",[1]配变!$G117)</f>
        <v/>
      </c>
      <c r="F117" s="9" t="str">
        <f>IF([1]配变!$F117="","",[1]配变!$F117)</f>
        <v/>
      </c>
      <c r="G117" s="9" t="str">
        <f>IF([1]配变!$J117="","",[1]配变!$J117)</f>
        <v/>
      </c>
      <c r="H117" s="16" t="str">
        <f t="shared" si="1"/>
        <v/>
      </c>
    </row>
    <row r="118" spans="1:8" x14ac:dyDescent="0.15">
      <c r="A118" s="9" t="str">
        <f>IF([1]配变!$A118="","",[1]配变!$A118)</f>
        <v/>
      </c>
      <c r="B118" s="9" t="str">
        <f>IF([1]配变!$B118="","",[1]配变!$B118)</f>
        <v/>
      </c>
      <c r="C118" s="9" t="str">
        <f>IF([1]配变!$C118="","",[1]配变!$C118)</f>
        <v/>
      </c>
      <c r="D118" s="9" t="str">
        <f>IF([1]配变!$D118="","",[1]配变!$D118)</f>
        <v/>
      </c>
      <c r="E118" s="9" t="str">
        <f>IF([1]配变!$G118="","",[1]配变!$G118)</f>
        <v/>
      </c>
      <c r="F118" s="9" t="str">
        <f>IF([1]配变!$F118="","",[1]配变!$F118)</f>
        <v/>
      </c>
      <c r="G118" s="9" t="str">
        <f>IF([1]配变!$J118="","",[1]配变!$J118)</f>
        <v/>
      </c>
      <c r="H118" s="16" t="str">
        <f t="shared" si="1"/>
        <v/>
      </c>
    </row>
    <row r="119" spans="1:8" x14ac:dyDescent="0.15">
      <c r="A119" s="9" t="str">
        <f>IF([1]配变!$A119="","",[1]配变!$A119)</f>
        <v/>
      </c>
      <c r="B119" s="9" t="str">
        <f>IF([1]配变!$B119="","",[1]配变!$B119)</f>
        <v/>
      </c>
      <c r="C119" s="9" t="str">
        <f>IF([1]配变!$C119="","",[1]配变!$C119)</f>
        <v/>
      </c>
      <c r="D119" s="9" t="str">
        <f>IF([1]配变!$D119="","",[1]配变!$D119)</f>
        <v/>
      </c>
      <c r="E119" s="9" t="str">
        <f>IF([1]配变!$G119="","",[1]配变!$G119)</f>
        <v/>
      </c>
      <c r="F119" s="9" t="str">
        <f>IF([1]配变!$F119="","",[1]配变!$F119)</f>
        <v/>
      </c>
      <c r="G119" s="9" t="str">
        <f>IF([1]配变!$J119="","",[1]配变!$J119)</f>
        <v/>
      </c>
      <c r="H119" s="16" t="str">
        <f t="shared" si="1"/>
        <v/>
      </c>
    </row>
    <row r="120" spans="1:8" x14ac:dyDescent="0.15">
      <c r="A120" s="9" t="str">
        <f>IF([1]配变!$A120="","",[1]配变!$A120)</f>
        <v/>
      </c>
      <c r="B120" s="9" t="str">
        <f>IF([1]配变!$B120="","",[1]配变!$B120)</f>
        <v/>
      </c>
      <c r="C120" s="9" t="str">
        <f>IF([1]配变!$C120="","",[1]配变!$C120)</f>
        <v/>
      </c>
      <c r="D120" s="9" t="str">
        <f>IF([1]配变!$D120="","",[1]配变!$D120)</f>
        <v/>
      </c>
      <c r="E120" s="9" t="str">
        <f>IF([1]配变!$G120="","",[1]配变!$G120)</f>
        <v/>
      </c>
      <c r="F120" s="9" t="str">
        <f>IF([1]配变!$F120="","",[1]配变!$F120)</f>
        <v/>
      </c>
      <c r="G120" s="9" t="str">
        <f>IF([1]配变!$J120="","",[1]配变!$J120)</f>
        <v/>
      </c>
      <c r="H120" s="16" t="str">
        <f t="shared" si="1"/>
        <v/>
      </c>
    </row>
    <row r="121" spans="1:8" x14ac:dyDescent="0.15">
      <c r="A121" s="9" t="str">
        <f>IF([1]配变!$A121="","",[1]配变!$A121)</f>
        <v/>
      </c>
      <c r="B121" s="9" t="str">
        <f>IF([1]配变!$B121="","",[1]配变!$B121)</f>
        <v/>
      </c>
      <c r="C121" s="9" t="str">
        <f>IF([1]配变!$C121="","",[1]配变!$C121)</f>
        <v/>
      </c>
      <c r="D121" s="9" t="str">
        <f>IF([1]配变!$D121="","",[1]配变!$D121)</f>
        <v/>
      </c>
      <c r="E121" s="9" t="str">
        <f>IF([1]配变!$G121="","",[1]配变!$G121)</f>
        <v/>
      </c>
      <c r="F121" s="9" t="str">
        <f>IF([1]配变!$F121="","",[1]配变!$F121)</f>
        <v/>
      </c>
      <c r="G121" s="9" t="str">
        <f>IF([1]配变!$J121="","",[1]配变!$J121)</f>
        <v/>
      </c>
      <c r="H121" s="16" t="str">
        <f t="shared" si="1"/>
        <v/>
      </c>
    </row>
    <row r="122" spans="1:8" x14ac:dyDescent="0.15">
      <c r="A122" s="9" t="str">
        <f>IF([1]配变!$A122="","",[1]配变!$A122)</f>
        <v/>
      </c>
      <c r="B122" s="9" t="str">
        <f>IF([1]配变!$B122="","",[1]配变!$B122)</f>
        <v/>
      </c>
      <c r="C122" s="9" t="str">
        <f>IF([1]配变!$C122="","",[1]配变!$C122)</f>
        <v/>
      </c>
      <c r="D122" s="9" t="str">
        <f>IF([1]配变!$D122="","",[1]配变!$D122)</f>
        <v/>
      </c>
      <c r="E122" s="9" t="str">
        <f>IF([1]配变!$G122="","",[1]配变!$G122)</f>
        <v/>
      </c>
      <c r="F122" s="9" t="str">
        <f>IF([1]配变!$F122="","",[1]配变!$F122)</f>
        <v/>
      </c>
      <c r="G122" s="9" t="str">
        <f>IF([1]配变!$J122="","",[1]配变!$J122)</f>
        <v/>
      </c>
      <c r="H122" s="16" t="str">
        <f t="shared" si="1"/>
        <v/>
      </c>
    </row>
    <row r="123" spans="1:8" x14ac:dyDescent="0.15">
      <c r="A123" s="9" t="str">
        <f>IF([1]配变!$A123="","",[1]配变!$A123)</f>
        <v/>
      </c>
      <c r="B123" s="9" t="str">
        <f>IF([1]配变!$B123="","",[1]配变!$B123)</f>
        <v/>
      </c>
      <c r="C123" s="9" t="str">
        <f>IF([1]配变!$C123="","",[1]配变!$C123)</f>
        <v/>
      </c>
      <c r="D123" s="9" t="str">
        <f>IF([1]配变!$D123="","",[1]配变!$D123)</f>
        <v/>
      </c>
      <c r="E123" s="9" t="str">
        <f>IF([1]配变!$G123="","",[1]配变!$G123)</f>
        <v/>
      </c>
      <c r="F123" s="9" t="str">
        <f>IF([1]配变!$F123="","",[1]配变!$F123)</f>
        <v/>
      </c>
      <c r="G123" s="9" t="str">
        <f>IF([1]配变!$J123="","",[1]配变!$J123)</f>
        <v/>
      </c>
      <c r="H123" s="16" t="str">
        <f t="shared" si="1"/>
        <v/>
      </c>
    </row>
    <row r="124" spans="1:8" x14ac:dyDescent="0.15">
      <c r="A124" s="9" t="str">
        <f>IF([1]配变!$A124="","",[1]配变!$A124)</f>
        <v/>
      </c>
      <c r="B124" s="9" t="str">
        <f>IF([1]配变!$B124="","",[1]配变!$B124)</f>
        <v/>
      </c>
      <c r="C124" s="9" t="str">
        <f>IF([1]配变!$C124="","",[1]配变!$C124)</f>
        <v/>
      </c>
      <c r="D124" s="9" t="str">
        <f>IF([1]配变!$D124="","",[1]配变!$D124)</f>
        <v/>
      </c>
      <c r="E124" s="9" t="str">
        <f>IF([1]配变!$G124="","",[1]配变!$G124)</f>
        <v/>
      </c>
      <c r="F124" s="9" t="str">
        <f>IF([1]配变!$F124="","",[1]配变!$F124)</f>
        <v/>
      </c>
      <c r="G124" s="9" t="str">
        <f>IF([1]配变!$J124="","",[1]配变!$J124)</f>
        <v/>
      </c>
      <c r="H124" s="16" t="str">
        <f t="shared" si="1"/>
        <v/>
      </c>
    </row>
    <row r="125" spans="1:8" x14ac:dyDescent="0.15">
      <c r="A125" s="9" t="str">
        <f>IF([1]配变!$A125="","",[1]配变!$A125)</f>
        <v/>
      </c>
      <c r="B125" s="9" t="str">
        <f>IF([1]配变!$B125="","",[1]配变!$B125)</f>
        <v/>
      </c>
      <c r="C125" s="9" t="str">
        <f>IF([1]配变!$C125="","",[1]配变!$C125)</f>
        <v/>
      </c>
      <c r="D125" s="9" t="str">
        <f>IF([1]配变!$D125="","",[1]配变!$D125)</f>
        <v/>
      </c>
      <c r="E125" s="9" t="str">
        <f>IF([1]配变!$G125="","",[1]配变!$G125)</f>
        <v/>
      </c>
      <c r="F125" s="9" t="str">
        <f>IF([1]配变!$F125="","",[1]配变!$F125)</f>
        <v/>
      </c>
      <c r="G125" s="9" t="str">
        <f>IF([1]配变!$J125="","",[1]配变!$J125)</f>
        <v/>
      </c>
      <c r="H125" s="16" t="str">
        <f t="shared" si="1"/>
        <v/>
      </c>
    </row>
    <row r="126" spans="1:8" x14ac:dyDescent="0.15">
      <c r="A126" s="9" t="str">
        <f>IF([1]配变!$A126="","",[1]配变!$A126)</f>
        <v/>
      </c>
      <c r="B126" s="9" t="str">
        <f>IF([1]配变!$B126="","",[1]配变!$B126)</f>
        <v/>
      </c>
      <c r="C126" s="9" t="str">
        <f>IF([1]配变!$C126="","",[1]配变!$C126)</f>
        <v/>
      </c>
      <c r="D126" s="9" t="str">
        <f>IF([1]配变!$D126="","",[1]配变!$D126)</f>
        <v/>
      </c>
      <c r="E126" s="9" t="str">
        <f>IF([1]配变!$G126="","",[1]配变!$G126)</f>
        <v/>
      </c>
      <c r="F126" s="9" t="str">
        <f>IF([1]配变!$F126="","",[1]配变!$F126)</f>
        <v/>
      </c>
      <c r="G126" s="9" t="str">
        <f>IF([1]配变!$J126="","",[1]配变!$J126)</f>
        <v/>
      </c>
      <c r="H126" s="16" t="str">
        <f t="shared" si="1"/>
        <v/>
      </c>
    </row>
    <row r="127" spans="1:8" x14ac:dyDescent="0.15">
      <c r="A127" s="9" t="str">
        <f>IF([1]配变!$A127="","",[1]配变!$A127)</f>
        <v/>
      </c>
      <c r="B127" s="9" t="str">
        <f>IF([1]配变!$B127="","",[1]配变!$B127)</f>
        <v/>
      </c>
      <c r="C127" s="9" t="str">
        <f>IF([1]配变!$C127="","",[1]配变!$C127)</f>
        <v/>
      </c>
      <c r="D127" s="9" t="str">
        <f>IF([1]配变!$D127="","",[1]配变!$D127)</f>
        <v/>
      </c>
      <c r="E127" s="9" t="str">
        <f>IF([1]配变!$G127="","",[1]配变!$G127)</f>
        <v/>
      </c>
      <c r="F127" s="9" t="str">
        <f>IF([1]配变!$F127="","",[1]配变!$F127)</f>
        <v/>
      </c>
      <c r="G127" s="9" t="str">
        <f>IF([1]配变!$J127="","",[1]配变!$J127)</f>
        <v/>
      </c>
      <c r="H127" s="16" t="str">
        <f t="shared" si="1"/>
        <v/>
      </c>
    </row>
    <row r="128" spans="1:8" x14ac:dyDescent="0.15">
      <c r="A128" s="9" t="str">
        <f>IF([1]配变!$A128="","",[1]配变!$A128)</f>
        <v/>
      </c>
      <c r="B128" s="9" t="str">
        <f>IF([1]配变!$B128="","",[1]配变!$B128)</f>
        <v/>
      </c>
      <c r="C128" s="9" t="str">
        <f>IF([1]配变!$C128="","",[1]配变!$C128)</f>
        <v/>
      </c>
      <c r="D128" s="9" t="str">
        <f>IF([1]配变!$D128="","",[1]配变!$D128)</f>
        <v/>
      </c>
      <c r="E128" s="9" t="str">
        <f>IF([1]配变!$G128="","",[1]配变!$G128)</f>
        <v/>
      </c>
      <c r="F128" s="9" t="str">
        <f>IF([1]配变!$F128="","",[1]配变!$F128)</f>
        <v/>
      </c>
      <c r="G128" s="9" t="str">
        <f>IF([1]配变!$J128="","",[1]配变!$J128)</f>
        <v/>
      </c>
      <c r="H128" s="16" t="str">
        <f t="shared" si="1"/>
        <v/>
      </c>
    </row>
    <row r="129" spans="1:8" x14ac:dyDescent="0.15">
      <c r="A129" s="9" t="str">
        <f>IF([1]配变!$A129="","",[1]配变!$A129)</f>
        <v/>
      </c>
      <c r="B129" s="9" t="str">
        <f>IF([1]配变!$B129="","",[1]配变!$B129)</f>
        <v/>
      </c>
      <c r="C129" s="9" t="str">
        <f>IF([1]配变!$C129="","",[1]配变!$C129)</f>
        <v/>
      </c>
      <c r="D129" s="9" t="str">
        <f>IF([1]配变!$D129="","",[1]配变!$D129)</f>
        <v/>
      </c>
      <c r="E129" s="9" t="str">
        <f>IF([1]配变!$G129="","",[1]配变!$G129)</f>
        <v/>
      </c>
      <c r="F129" s="9" t="str">
        <f>IF([1]配变!$F129="","",[1]配变!$F129)</f>
        <v/>
      </c>
      <c r="G129" s="9" t="str">
        <f>IF([1]配变!$J129="","",[1]配变!$J129)</f>
        <v/>
      </c>
      <c r="H129" s="16" t="str">
        <f t="shared" si="1"/>
        <v/>
      </c>
    </row>
    <row r="130" spans="1:8" x14ac:dyDescent="0.15">
      <c r="A130" s="9" t="str">
        <f>IF([1]配变!$A130="","",[1]配变!$A130)</f>
        <v/>
      </c>
      <c r="B130" s="9" t="str">
        <f>IF([1]配变!$B130="","",[1]配变!$B130)</f>
        <v/>
      </c>
      <c r="C130" s="9" t="str">
        <f>IF([1]配变!$C130="","",[1]配变!$C130)</f>
        <v/>
      </c>
      <c r="D130" s="9" t="str">
        <f>IF([1]配变!$D130="","",[1]配变!$D130)</f>
        <v/>
      </c>
      <c r="E130" s="9" t="str">
        <f>IF([1]配变!$G130="","",[1]配变!$G130)</f>
        <v/>
      </c>
      <c r="F130" s="9" t="str">
        <f>IF([1]配变!$F130="","",[1]配变!$F130)</f>
        <v/>
      </c>
      <c r="G130" s="9" t="str">
        <f>IF([1]配变!$J130="","",[1]配变!$J130)</f>
        <v/>
      </c>
      <c r="H130" s="16" t="str">
        <f t="shared" si="1"/>
        <v/>
      </c>
    </row>
    <row r="131" spans="1:8" x14ac:dyDescent="0.15">
      <c r="A131" s="9" t="str">
        <f>IF([1]配变!$A131="","",[1]配变!$A131)</f>
        <v/>
      </c>
      <c r="B131" s="9" t="str">
        <f>IF([1]配变!$B131="","",[1]配变!$B131)</f>
        <v/>
      </c>
      <c r="C131" s="9" t="str">
        <f>IF([1]配变!$C131="","",[1]配变!$C131)</f>
        <v/>
      </c>
      <c r="D131" s="9" t="str">
        <f>IF([1]配变!$D131="","",[1]配变!$D131)</f>
        <v/>
      </c>
      <c r="E131" s="9" t="str">
        <f>IF([1]配变!$G131="","",[1]配变!$G131)</f>
        <v/>
      </c>
      <c r="F131" s="9" t="str">
        <f>IF([1]配变!$F131="","",[1]配变!$F131)</f>
        <v/>
      </c>
      <c r="G131" s="9" t="str">
        <f>IF([1]配变!$J131="","",[1]配变!$J131)</f>
        <v/>
      </c>
      <c r="H131" s="16" t="str">
        <f t="shared" ref="H131:H194" si="2">IF(OR(D131="",D131=0),"",C131*1000/D131)</f>
        <v/>
      </c>
    </row>
    <row r="132" spans="1:8" x14ac:dyDescent="0.15">
      <c r="A132" s="9" t="str">
        <f>IF([1]配变!$A132="","",[1]配变!$A132)</f>
        <v/>
      </c>
      <c r="B132" s="9" t="str">
        <f>IF([1]配变!$B132="","",[1]配变!$B132)</f>
        <v/>
      </c>
      <c r="C132" s="9" t="str">
        <f>IF([1]配变!$C132="","",[1]配变!$C132)</f>
        <v/>
      </c>
      <c r="D132" s="9" t="str">
        <f>IF([1]配变!$D132="","",[1]配变!$D132)</f>
        <v/>
      </c>
      <c r="E132" s="9" t="str">
        <f>IF([1]配变!$G132="","",[1]配变!$G132)</f>
        <v/>
      </c>
      <c r="F132" s="9" t="str">
        <f>IF([1]配变!$F132="","",[1]配变!$F132)</f>
        <v/>
      </c>
      <c r="G132" s="9" t="str">
        <f>IF([1]配变!$J132="","",[1]配变!$J132)</f>
        <v/>
      </c>
      <c r="H132" s="16" t="str">
        <f t="shared" si="2"/>
        <v/>
      </c>
    </row>
    <row r="133" spans="1:8" x14ac:dyDescent="0.15">
      <c r="A133" s="9" t="str">
        <f>IF([1]配变!$A133="","",[1]配变!$A133)</f>
        <v/>
      </c>
      <c r="B133" s="9" t="str">
        <f>IF([1]配变!$B133="","",[1]配变!$B133)</f>
        <v/>
      </c>
      <c r="C133" s="9" t="str">
        <f>IF([1]配变!$C133="","",[1]配变!$C133)</f>
        <v/>
      </c>
      <c r="D133" s="9" t="str">
        <f>IF([1]配变!$D133="","",[1]配变!$D133)</f>
        <v/>
      </c>
      <c r="E133" s="9" t="str">
        <f>IF([1]配变!$G133="","",[1]配变!$G133)</f>
        <v/>
      </c>
      <c r="F133" s="9" t="str">
        <f>IF([1]配变!$F133="","",[1]配变!$F133)</f>
        <v/>
      </c>
      <c r="G133" s="9" t="str">
        <f>IF([1]配变!$J133="","",[1]配变!$J133)</f>
        <v/>
      </c>
      <c r="H133" s="16" t="str">
        <f t="shared" si="2"/>
        <v/>
      </c>
    </row>
    <row r="134" spans="1:8" x14ac:dyDescent="0.15">
      <c r="A134" s="9" t="str">
        <f>IF([1]配变!$A134="","",[1]配变!$A134)</f>
        <v/>
      </c>
      <c r="B134" s="9" t="str">
        <f>IF([1]配变!$B134="","",[1]配变!$B134)</f>
        <v/>
      </c>
      <c r="C134" s="9" t="str">
        <f>IF([1]配变!$C134="","",[1]配变!$C134)</f>
        <v/>
      </c>
      <c r="D134" s="9" t="str">
        <f>IF([1]配变!$D134="","",[1]配变!$D134)</f>
        <v/>
      </c>
      <c r="E134" s="9" t="str">
        <f>IF([1]配变!$G134="","",[1]配变!$G134)</f>
        <v/>
      </c>
      <c r="F134" s="9" t="str">
        <f>IF([1]配变!$F134="","",[1]配变!$F134)</f>
        <v/>
      </c>
      <c r="G134" s="9" t="str">
        <f>IF([1]配变!$J134="","",[1]配变!$J134)</f>
        <v/>
      </c>
      <c r="H134" s="16" t="str">
        <f t="shared" si="2"/>
        <v/>
      </c>
    </row>
    <row r="135" spans="1:8" x14ac:dyDescent="0.15">
      <c r="A135" s="9" t="str">
        <f>IF([1]配变!$A135="","",[1]配变!$A135)</f>
        <v/>
      </c>
      <c r="B135" s="9" t="str">
        <f>IF([1]配变!$B135="","",[1]配变!$B135)</f>
        <v/>
      </c>
      <c r="C135" s="9" t="str">
        <f>IF([1]配变!$C135="","",[1]配变!$C135)</f>
        <v/>
      </c>
      <c r="D135" s="9" t="str">
        <f>IF([1]配变!$D135="","",[1]配变!$D135)</f>
        <v/>
      </c>
      <c r="E135" s="9" t="str">
        <f>IF([1]配变!$G135="","",[1]配变!$G135)</f>
        <v/>
      </c>
      <c r="F135" s="9" t="str">
        <f>IF([1]配变!$F135="","",[1]配变!$F135)</f>
        <v/>
      </c>
      <c r="G135" s="9" t="str">
        <f>IF([1]配变!$J135="","",[1]配变!$J135)</f>
        <v/>
      </c>
      <c r="H135" s="16" t="str">
        <f t="shared" si="2"/>
        <v/>
      </c>
    </row>
    <row r="136" spans="1:8" x14ac:dyDescent="0.15">
      <c r="A136" s="9" t="str">
        <f>IF([1]配变!$A136="","",[1]配变!$A136)</f>
        <v/>
      </c>
      <c r="B136" s="9" t="str">
        <f>IF([1]配变!$B136="","",[1]配变!$B136)</f>
        <v/>
      </c>
      <c r="C136" s="9" t="str">
        <f>IF([1]配变!$C136="","",[1]配变!$C136)</f>
        <v/>
      </c>
      <c r="D136" s="9" t="str">
        <f>IF([1]配变!$D136="","",[1]配变!$D136)</f>
        <v/>
      </c>
      <c r="E136" s="9" t="str">
        <f>IF([1]配变!$G136="","",[1]配变!$G136)</f>
        <v/>
      </c>
      <c r="F136" s="9" t="str">
        <f>IF([1]配变!$F136="","",[1]配变!$F136)</f>
        <v/>
      </c>
      <c r="G136" s="9" t="str">
        <f>IF([1]配变!$J136="","",[1]配变!$J136)</f>
        <v/>
      </c>
      <c r="H136" s="16" t="str">
        <f t="shared" si="2"/>
        <v/>
      </c>
    </row>
    <row r="137" spans="1:8" x14ac:dyDescent="0.15">
      <c r="A137" s="9" t="str">
        <f>IF([1]配变!$A137="","",[1]配变!$A137)</f>
        <v/>
      </c>
      <c r="B137" s="9" t="str">
        <f>IF([1]配变!$B137="","",[1]配变!$B137)</f>
        <v/>
      </c>
      <c r="C137" s="9" t="str">
        <f>IF([1]配变!$C137="","",[1]配变!$C137)</f>
        <v/>
      </c>
      <c r="D137" s="9" t="str">
        <f>IF([1]配变!$D137="","",[1]配变!$D137)</f>
        <v/>
      </c>
      <c r="E137" s="9" t="str">
        <f>IF([1]配变!$G137="","",[1]配变!$G137)</f>
        <v/>
      </c>
      <c r="F137" s="9" t="str">
        <f>IF([1]配变!$F137="","",[1]配变!$F137)</f>
        <v/>
      </c>
      <c r="G137" s="9" t="str">
        <f>IF([1]配变!$J137="","",[1]配变!$J137)</f>
        <v/>
      </c>
      <c r="H137" s="16" t="str">
        <f t="shared" si="2"/>
        <v/>
      </c>
    </row>
    <row r="138" spans="1:8" x14ac:dyDescent="0.15">
      <c r="A138" s="9" t="str">
        <f>IF([1]配变!$A138="","",[1]配变!$A138)</f>
        <v/>
      </c>
      <c r="B138" s="9" t="str">
        <f>IF([1]配变!$B138="","",[1]配变!$B138)</f>
        <v/>
      </c>
      <c r="C138" s="9" t="str">
        <f>IF([1]配变!$C138="","",[1]配变!$C138)</f>
        <v/>
      </c>
      <c r="D138" s="9" t="str">
        <f>IF([1]配变!$D138="","",[1]配变!$D138)</f>
        <v/>
      </c>
      <c r="E138" s="9" t="str">
        <f>IF([1]配变!$G138="","",[1]配变!$G138)</f>
        <v/>
      </c>
      <c r="F138" s="9" t="str">
        <f>IF([1]配变!$F138="","",[1]配变!$F138)</f>
        <v/>
      </c>
      <c r="G138" s="9" t="str">
        <f>IF([1]配变!$J138="","",[1]配变!$J138)</f>
        <v/>
      </c>
      <c r="H138" s="16" t="str">
        <f t="shared" si="2"/>
        <v/>
      </c>
    </row>
    <row r="139" spans="1:8" x14ac:dyDescent="0.15">
      <c r="A139" s="9" t="str">
        <f>IF([1]配变!$A139="","",[1]配变!$A139)</f>
        <v/>
      </c>
      <c r="B139" s="9" t="str">
        <f>IF([1]配变!$B139="","",[1]配变!$B139)</f>
        <v/>
      </c>
      <c r="C139" s="9" t="str">
        <f>IF([1]配变!$C139="","",[1]配变!$C139)</f>
        <v/>
      </c>
      <c r="D139" s="9" t="str">
        <f>IF([1]配变!$D139="","",[1]配变!$D139)</f>
        <v/>
      </c>
      <c r="E139" s="9" t="str">
        <f>IF([1]配变!$G139="","",[1]配变!$G139)</f>
        <v/>
      </c>
      <c r="F139" s="9" t="str">
        <f>IF([1]配变!$F139="","",[1]配变!$F139)</f>
        <v/>
      </c>
      <c r="G139" s="9" t="str">
        <f>IF([1]配变!$J139="","",[1]配变!$J139)</f>
        <v/>
      </c>
      <c r="H139" s="16" t="str">
        <f t="shared" si="2"/>
        <v/>
      </c>
    </row>
    <row r="140" spans="1:8" x14ac:dyDescent="0.15">
      <c r="A140" s="9" t="str">
        <f>IF([1]配变!$A140="","",[1]配变!$A140)</f>
        <v/>
      </c>
      <c r="B140" s="9" t="str">
        <f>IF([1]配变!$B140="","",[1]配变!$B140)</f>
        <v/>
      </c>
      <c r="C140" s="9" t="str">
        <f>IF([1]配变!$C140="","",[1]配变!$C140)</f>
        <v/>
      </c>
      <c r="D140" s="9" t="str">
        <f>IF([1]配变!$D140="","",[1]配变!$D140)</f>
        <v/>
      </c>
      <c r="E140" s="9" t="str">
        <f>IF([1]配变!$G140="","",[1]配变!$G140)</f>
        <v/>
      </c>
      <c r="F140" s="9" t="str">
        <f>IF([1]配变!$F140="","",[1]配变!$F140)</f>
        <v/>
      </c>
      <c r="G140" s="9" t="str">
        <f>IF([1]配变!$J140="","",[1]配变!$J140)</f>
        <v/>
      </c>
      <c r="H140" s="16" t="str">
        <f t="shared" si="2"/>
        <v/>
      </c>
    </row>
    <row r="141" spans="1:8" x14ac:dyDescent="0.15">
      <c r="A141" s="9" t="str">
        <f>IF([1]配变!$A141="","",[1]配变!$A141)</f>
        <v/>
      </c>
      <c r="B141" s="9" t="str">
        <f>IF([1]配变!$B141="","",[1]配变!$B141)</f>
        <v/>
      </c>
      <c r="C141" s="9" t="str">
        <f>IF([1]配变!$C141="","",[1]配变!$C141)</f>
        <v/>
      </c>
      <c r="D141" s="9" t="str">
        <f>IF([1]配变!$D141="","",[1]配变!$D141)</f>
        <v/>
      </c>
      <c r="E141" s="9" t="str">
        <f>IF([1]配变!$G141="","",[1]配变!$G141)</f>
        <v/>
      </c>
      <c r="F141" s="9" t="str">
        <f>IF([1]配变!$F141="","",[1]配变!$F141)</f>
        <v/>
      </c>
      <c r="G141" s="9" t="str">
        <f>IF([1]配变!$J141="","",[1]配变!$J141)</f>
        <v/>
      </c>
      <c r="H141" s="16" t="str">
        <f t="shared" si="2"/>
        <v/>
      </c>
    </row>
    <row r="142" spans="1:8" x14ac:dyDescent="0.15">
      <c r="A142" s="9" t="str">
        <f>IF([1]配变!$A142="","",[1]配变!$A142)</f>
        <v/>
      </c>
      <c r="B142" s="9" t="str">
        <f>IF([1]配变!$B142="","",[1]配变!$B142)</f>
        <v/>
      </c>
      <c r="C142" s="9" t="str">
        <f>IF([1]配变!$C142="","",[1]配变!$C142)</f>
        <v/>
      </c>
      <c r="D142" s="9" t="str">
        <f>IF([1]配变!$D142="","",[1]配变!$D142)</f>
        <v/>
      </c>
      <c r="E142" s="9" t="str">
        <f>IF([1]配变!$G142="","",[1]配变!$G142)</f>
        <v/>
      </c>
      <c r="F142" s="9" t="str">
        <f>IF([1]配变!$F142="","",[1]配变!$F142)</f>
        <v/>
      </c>
      <c r="G142" s="9" t="str">
        <f>IF([1]配变!$J142="","",[1]配变!$J142)</f>
        <v/>
      </c>
      <c r="H142" s="16" t="str">
        <f t="shared" si="2"/>
        <v/>
      </c>
    </row>
    <row r="143" spans="1:8" x14ac:dyDescent="0.15">
      <c r="A143" s="9" t="str">
        <f>IF([1]配变!$A143="","",[1]配变!$A143)</f>
        <v/>
      </c>
      <c r="B143" s="9" t="str">
        <f>IF([1]配变!$B143="","",[1]配变!$B143)</f>
        <v/>
      </c>
      <c r="C143" s="9" t="str">
        <f>IF([1]配变!$C143="","",[1]配变!$C143)</f>
        <v/>
      </c>
      <c r="D143" s="9" t="str">
        <f>IF([1]配变!$D143="","",[1]配变!$D143)</f>
        <v/>
      </c>
      <c r="E143" s="9" t="str">
        <f>IF([1]配变!$G143="","",[1]配变!$G143)</f>
        <v/>
      </c>
      <c r="F143" s="9" t="str">
        <f>IF([1]配变!$F143="","",[1]配变!$F143)</f>
        <v/>
      </c>
      <c r="G143" s="9" t="str">
        <f>IF([1]配变!$J143="","",[1]配变!$J143)</f>
        <v/>
      </c>
      <c r="H143" s="16" t="str">
        <f t="shared" si="2"/>
        <v/>
      </c>
    </row>
    <row r="144" spans="1:8" x14ac:dyDescent="0.15">
      <c r="A144" s="9" t="str">
        <f>IF([1]配变!$A144="","",[1]配变!$A144)</f>
        <v/>
      </c>
      <c r="B144" s="9" t="str">
        <f>IF([1]配变!$B144="","",[1]配变!$B144)</f>
        <v/>
      </c>
      <c r="C144" s="9" t="str">
        <f>IF([1]配变!$C144="","",[1]配变!$C144)</f>
        <v/>
      </c>
      <c r="D144" s="9" t="str">
        <f>IF([1]配变!$D144="","",[1]配变!$D144)</f>
        <v/>
      </c>
      <c r="E144" s="9" t="str">
        <f>IF([1]配变!$G144="","",[1]配变!$G144)</f>
        <v/>
      </c>
      <c r="F144" s="9" t="str">
        <f>IF([1]配变!$F144="","",[1]配变!$F144)</f>
        <v/>
      </c>
      <c r="G144" s="9" t="str">
        <f>IF([1]配变!$J144="","",[1]配变!$J144)</f>
        <v/>
      </c>
      <c r="H144" s="16" t="str">
        <f t="shared" si="2"/>
        <v/>
      </c>
    </row>
    <row r="145" spans="1:8" x14ac:dyDescent="0.15">
      <c r="A145" s="9" t="str">
        <f>IF([1]配变!$A145="","",[1]配变!$A145)</f>
        <v/>
      </c>
      <c r="B145" s="9" t="str">
        <f>IF([1]配变!$B145="","",[1]配变!$B145)</f>
        <v/>
      </c>
      <c r="C145" s="9" t="str">
        <f>IF([1]配变!$C145="","",[1]配变!$C145)</f>
        <v/>
      </c>
      <c r="D145" s="9" t="str">
        <f>IF([1]配变!$D145="","",[1]配变!$D145)</f>
        <v/>
      </c>
      <c r="E145" s="9" t="str">
        <f>IF([1]配变!$G145="","",[1]配变!$G145)</f>
        <v/>
      </c>
      <c r="F145" s="9" t="str">
        <f>IF([1]配变!$F145="","",[1]配变!$F145)</f>
        <v/>
      </c>
      <c r="G145" s="9" t="str">
        <f>IF([1]配变!$J145="","",[1]配变!$J145)</f>
        <v/>
      </c>
      <c r="H145" s="16" t="str">
        <f t="shared" si="2"/>
        <v/>
      </c>
    </row>
    <row r="146" spans="1:8" x14ac:dyDescent="0.15">
      <c r="A146" s="9" t="str">
        <f>IF([1]配变!$A146="","",[1]配变!$A146)</f>
        <v/>
      </c>
      <c r="B146" s="9" t="str">
        <f>IF([1]配变!$B146="","",[1]配变!$B146)</f>
        <v/>
      </c>
      <c r="C146" s="9" t="str">
        <f>IF([1]配变!$C146="","",[1]配变!$C146)</f>
        <v/>
      </c>
      <c r="D146" s="9" t="str">
        <f>IF([1]配变!$D146="","",[1]配变!$D146)</f>
        <v/>
      </c>
      <c r="E146" s="9" t="str">
        <f>IF([1]配变!$G146="","",[1]配变!$G146)</f>
        <v/>
      </c>
      <c r="F146" s="9" t="str">
        <f>IF([1]配变!$F146="","",[1]配变!$F146)</f>
        <v/>
      </c>
      <c r="G146" s="9" t="str">
        <f>IF([1]配变!$J146="","",[1]配变!$J146)</f>
        <v/>
      </c>
      <c r="H146" s="16" t="str">
        <f t="shared" si="2"/>
        <v/>
      </c>
    </row>
    <row r="147" spans="1:8" x14ac:dyDescent="0.15">
      <c r="A147" s="9" t="str">
        <f>IF([1]配变!$A147="","",[1]配变!$A147)</f>
        <v/>
      </c>
      <c r="B147" s="9" t="str">
        <f>IF([1]配变!$B147="","",[1]配变!$B147)</f>
        <v/>
      </c>
      <c r="C147" s="9" t="str">
        <f>IF([1]配变!$C147="","",[1]配变!$C147)</f>
        <v/>
      </c>
      <c r="D147" s="9" t="str">
        <f>IF([1]配变!$D147="","",[1]配变!$D147)</f>
        <v/>
      </c>
      <c r="E147" s="9" t="str">
        <f>IF([1]配变!$G147="","",[1]配变!$G147)</f>
        <v/>
      </c>
      <c r="F147" s="9" t="str">
        <f>IF([1]配变!$F147="","",[1]配变!$F147)</f>
        <v/>
      </c>
      <c r="G147" s="9" t="str">
        <f>IF([1]配变!$J147="","",[1]配变!$J147)</f>
        <v/>
      </c>
      <c r="H147" s="16" t="str">
        <f t="shared" si="2"/>
        <v/>
      </c>
    </row>
    <row r="148" spans="1:8" x14ac:dyDescent="0.15">
      <c r="A148" s="9" t="str">
        <f>IF([1]配变!$A148="","",[1]配变!$A148)</f>
        <v/>
      </c>
      <c r="B148" s="9" t="str">
        <f>IF([1]配变!$B148="","",[1]配变!$B148)</f>
        <v/>
      </c>
      <c r="C148" s="9" t="str">
        <f>IF([1]配变!$C148="","",[1]配变!$C148)</f>
        <v/>
      </c>
      <c r="D148" s="9" t="str">
        <f>IF([1]配变!$D148="","",[1]配变!$D148)</f>
        <v/>
      </c>
      <c r="E148" s="9" t="str">
        <f>IF([1]配变!$G148="","",[1]配变!$G148)</f>
        <v/>
      </c>
      <c r="F148" s="9" t="str">
        <f>IF([1]配变!$F148="","",[1]配变!$F148)</f>
        <v/>
      </c>
      <c r="G148" s="9" t="str">
        <f>IF([1]配变!$J148="","",[1]配变!$J148)</f>
        <v/>
      </c>
      <c r="H148" s="16" t="str">
        <f t="shared" si="2"/>
        <v/>
      </c>
    </row>
    <row r="149" spans="1:8" x14ac:dyDescent="0.15">
      <c r="A149" s="9" t="str">
        <f>IF([1]配变!$A149="","",[1]配变!$A149)</f>
        <v/>
      </c>
      <c r="B149" s="9" t="str">
        <f>IF([1]配变!$B149="","",[1]配变!$B149)</f>
        <v/>
      </c>
      <c r="C149" s="9" t="str">
        <f>IF([1]配变!$C149="","",[1]配变!$C149)</f>
        <v/>
      </c>
      <c r="D149" s="9" t="str">
        <f>IF([1]配变!$D149="","",[1]配变!$D149)</f>
        <v/>
      </c>
      <c r="E149" s="9" t="str">
        <f>IF([1]配变!$G149="","",[1]配变!$G149)</f>
        <v/>
      </c>
      <c r="F149" s="9" t="str">
        <f>IF([1]配变!$F149="","",[1]配变!$F149)</f>
        <v/>
      </c>
      <c r="G149" s="9" t="str">
        <f>IF([1]配变!$J149="","",[1]配变!$J149)</f>
        <v/>
      </c>
      <c r="H149" s="16" t="str">
        <f t="shared" si="2"/>
        <v/>
      </c>
    </row>
    <row r="150" spans="1:8" x14ac:dyDescent="0.15">
      <c r="A150" s="9" t="str">
        <f>IF([1]配变!$A150="","",[1]配变!$A150)</f>
        <v/>
      </c>
      <c r="B150" s="9" t="str">
        <f>IF([1]配变!$B150="","",[1]配变!$B150)</f>
        <v/>
      </c>
      <c r="C150" s="9" t="str">
        <f>IF([1]配变!$C150="","",[1]配变!$C150)</f>
        <v/>
      </c>
      <c r="D150" s="9" t="str">
        <f>IF([1]配变!$D150="","",[1]配变!$D150)</f>
        <v/>
      </c>
      <c r="E150" s="9" t="str">
        <f>IF([1]配变!$G150="","",[1]配变!$G150)</f>
        <v/>
      </c>
      <c r="F150" s="9" t="str">
        <f>IF([1]配变!$F150="","",[1]配变!$F150)</f>
        <v/>
      </c>
      <c r="G150" s="9" t="str">
        <f>IF([1]配变!$J150="","",[1]配变!$J150)</f>
        <v/>
      </c>
      <c r="H150" s="16" t="str">
        <f t="shared" si="2"/>
        <v/>
      </c>
    </row>
    <row r="151" spans="1:8" x14ac:dyDescent="0.15">
      <c r="A151" s="9" t="str">
        <f>IF([1]配变!$A151="","",[1]配变!$A151)</f>
        <v/>
      </c>
      <c r="B151" s="9" t="str">
        <f>IF([1]配变!$B151="","",[1]配变!$B151)</f>
        <v/>
      </c>
      <c r="C151" s="9" t="str">
        <f>IF([1]配变!$C151="","",[1]配变!$C151)</f>
        <v/>
      </c>
      <c r="D151" s="9" t="str">
        <f>IF([1]配变!$D151="","",[1]配变!$D151)</f>
        <v/>
      </c>
      <c r="E151" s="9" t="str">
        <f>IF([1]配变!$G151="","",[1]配变!$G151)</f>
        <v/>
      </c>
      <c r="F151" s="9" t="str">
        <f>IF([1]配变!$F151="","",[1]配变!$F151)</f>
        <v/>
      </c>
      <c r="G151" s="9" t="str">
        <f>IF([1]配变!$J151="","",[1]配变!$J151)</f>
        <v/>
      </c>
      <c r="H151" s="16" t="str">
        <f t="shared" si="2"/>
        <v/>
      </c>
    </row>
    <row r="152" spans="1:8" x14ac:dyDescent="0.15">
      <c r="A152" s="9" t="str">
        <f>IF([1]配变!$A152="","",[1]配变!$A152)</f>
        <v/>
      </c>
      <c r="B152" s="9" t="str">
        <f>IF([1]配变!$B152="","",[1]配变!$B152)</f>
        <v/>
      </c>
      <c r="C152" s="9" t="str">
        <f>IF([1]配变!$C152="","",[1]配变!$C152)</f>
        <v/>
      </c>
      <c r="D152" s="9" t="str">
        <f>IF([1]配变!$D152="","",[1]配变!$D152)</f>
        <v/>
      </c>
      <c r="E152" s="9" t="str">
        <f>IF([1]配变!$G152="","",[1]配变!$G152)</f>
        <v/>
      </c>
      <c r="F152" s="9" t="str">
        <f>IF([1]配变!$F152="","",[1]配变!$F152)</f>
        <v/>
      </c>
      <c r="G152" s="9" t="str">
        <f>IF([1]配变!$J152="","",[1]配变!$J152)</f>
        <v/>
      </c>
      <c r="H152" s="16" t="str">
        <f t="shared" si="2"/>
        <v/>
      </c>
    </row>
    <row r="153" spans="1:8" x14ac:dyDescent="0.15">
      <c r="A153" s="9" t="str">
        <f>IF([1]配变!$A153="","",[1]配变!$A153)</f>
        <v/>
      </c>
      <c r="B153" s="9" t="str">
        <f>IF([1]配变!$B153="","",[1]配变!$B153)</f>
        <v/>
      </c>
      <c r="C153" s="9" t="str">
        <f>IF([1]配变!$C153="","",[1]配变!$C153)</f>
        <v/>
      </c>
      <c r="D153" s="9" t="str">
        <f>IF([1]配变!$D153="","",[1]配变!$D153)</f>
        <v/>
      </c>
      <c r="E153" s="9" t="str">
        <f>IF([1]配变!$G153="","",[1]配变!$G153)</f>
        <v/>
      </c>
      <c r="F153" s="9" t="str">
        <f>IF([1]配变!$F153="","",[1]配变!$F153)</f>
        <v/>
      </c>
      <c r="G153" s="9" t="str">
        <f>IF([1]配变!$J153="","",[1]配变!$J153)</f>
        <v/>
      </c>
      <c r="H153" s="16" t="str">
        <f t="shared" si="2"/>
        <v/>
      </c>
    </row>
    <row r="154" spans="1:8" x14ac:dyDescent="0.15">
      <c r="A154" s="9" t="str">
        <f>IF([1]配变!$A154="","",[1]配变!$A154)</f>
        <v/>
      </c>
      <c r="B154" s="9" t="str">
        <f>IF([1]配变!$B154="","",[1]配变!$B154)</f>
        <v/>
      </c>
      <c r="C154" s="9" t="str">
        <f>IF([1]配变!$C154="","",[1]配变!$C154)</f>
        <v/>
      </c>
      <c r="D154" s="9" t="str">
        <f>IF([1]配变!$D154="","",[1]配变!$D154)</f>
        <v/>
      </c>
      <c r="E154" s="9" t="str">
        <f>IF([1]配变!$G154="","",[1]配变!$G154)</f>
        <v/>
      </c>
      <c r="F154" s="9" t="str">
        <f>IF([1]配变!$F154="","",[1]配变!$F154)</f>
        <v/>
      </c>
      <c r="G154" s="9" t="str">
        <f>IF([1]配变!$J154="","",[1]配变!$J154)</f>
        <v/>
      </c>
      <c r="H154" s="16" t="str">
        <f t="shared" si="2"/>
        <v/>
      </c>
    </row>
    <row r="155" spans="1:8" x14ac:dyDescent="0.15">
      <c r="A155" s="9" t="str">
        <f>IF([1]配变!$A155="","",[1]配变!$A155)</f>
        <v/>
      </c>
      <c r="B155" s="9" t="str">
        <f>IF([1]配变!$B155="","",[1]配变!$B155)</f>
        <v/>
      </c>
      <c r="C155" s="9" t="str">
        <f>IF([1]配变!$C155="","",[1]配变!$C155)</f>
        <v/>
      </c>
      <c r="D155" s="9" t="str">
        <f>IF([1]配变!$D155="","",[1]配变!$D155)</f>
        <v/>
      </c>
      <c r="E155" s="9" t="str">
        <f>IF([1]配变!$G155="","",[1]配变!$G155)</f>
        <v/>
      </c>
      <c r="F155" s="9" t="str">
        <f>IF([1]配变!$F155="","",[1]配变!$F155)</f>
        <v/>
      </c>
      <c r="G155" s="9" t="str">
        <f>IF([1]配变!$J155="","",[1]配变!$J155)</f>
        <v/>
      </c>
      <c r="H155" s="16" t="str">
        <f t="shared" si="2"/>
        <v/>
      </c>
    </row>
    <row r="156" spans="1:8" x14ac:dyDescent="0.15">
      <c r="A156" s="9" t="str">
        <f>IF([1]配变!$A156="","",[1]配变!$A156)</f>
        <v/>
      </c>
      <c r="B156" s="9" t="str">
        <f>IF([1]配变!$B156="","",[1]配变!$B156)</f>
        <v/>
      </c>
      <c r="C156" s="9" t="str">
        <f>IF([1]配变!$C156="","",[1]配变!$C156)</f>
        <v/>
      </c>
      <c r="D156" s="9" t="str">
        <f>IF([1]配变!$D156="","",[1]配变!$D156)</f>
        <v/>
      </c>
      <c r="E156" s="9" t="str">
        <f>IF([1]配变!$G156="","",[1]配变!$G156)</f>
        <v/>
      </c>
      <c r="F156" s="9" t="str">
        <f>IF([1]配变!$F156="","",[1]配变!$F156)</f>
        <v/>
      </c>
      <c r="G156" s="9" t="str">
        <f>IF([1]配变!$J156="","",[1]配变!$J156)</f>
        <v/>
      </c>
      <c r="H156" s="16" t="str">
        <f t="shared" si="2"/>
        <v/>
      </c>
    </row>
    <row r="157" spans="1:8" x14ac:dyDescent="0.15">
      <c r="A157" s="9" t="str">
        <f>IF([1]配变!$A157="","",[1]配变!$A157)</f>
        <v/>
      </c>
      <c r="B157" s="9" t="str">
        <f>IF([1]配变!$B157="","",[1]配变!$B157)</f>
        <v/>
      </c>
      <c r="C157" s="9" t="str">
        <f>IF([1]配变!$C157="","",[1]配变!$C157)</f>
        <v/>
      </c>
      <c r="D157" s="9" t="str">
        <f>IF([1]配变!$D157="","",[1]配变!$D157)</f>
        <v/>
      </c>
      <c r="E157" s="9" t="str">
        <f>IF([1]配变!$G157="","",[1]配变!$G157)</f>
        <v/>
      </c>
      <c r="F157" s="9" t="str">
        <f>IF([1]配变!$F157="","",[1]配变!$F157)</f>
        <v/>
      </c>
      <c r="G157" s="9" t="str">
        <f>IF([1]配变!$J157="","",[1]配变!$J157)</f>
        <v/>
      </c>
      <c r="H157" s="16" t="str">
        <f t="shared" si="2"/>
        <v/>
      </c>
    </row>
    <row r="158" spans="1:8" x14ac:dyDescent="0.15">
      <c r="A158" s="9" t="str">
        <f>IF([1]配变!$A158="","",[1]配变!$A158)</f>
        <v/>
      </c>
      <c r="B158" s="9" t="str">
        <f>IF([1]配变!$B158="","",[1]配变!$B158)</f>
        <v/>
      </c>
      <c r="C158" s="9" t="str">
        <f>IF([1]配变!$C158="","",[1]配变!$C158)</f>
        <v/>
      </c>
      <c r="D158" s="9" t="str">
        <f>IF([1]配变!$D158="","",[1]配变!$D158)</f>
        <v/>
      </c>
      <c r="E158" s="9" t="str">
        <f>IF([1]配变!$G158="","",[1]配变!$G158)</f>
        <v/>
      </c>
      <c r="F158" s="9" t="str">
        <f>IF([1]配变!$F158="","",[1]配变!$F158)</f>
        <v/>
      </c>
      <c r="G158" s="9" t="str">
        <f>IF([1]配变!$J158="","",[1]配变!$J158)</f>
        <v/>
      </c>
      <c r="H158" s="16" t="str">
        <f t="shared" si="2"/>
        <v/>
      </c>
    </row>
    <row r="159" spans="1:8" x14ac:dyDescent="0.15">
      <c r="A159" s="9" t="str">
        <f>IF([1]配变!$A159="","",[1]配变!$A159)</f>
        <v/>
      </c>
      <c r="B159" s="9" t="str">
        <f>IF([1]配变!$B159="","",[1]配变!$B159)</f>
        <v/>
      </c>
      <c r="C159" s="9" t="str">
        <f>IF([1]配变!$C159="","",[1]配变!$C159)</f>
        <v/>
      </c>
      <c r="D159" s="9" t="str">
        <f>IF([1]配变!$D159="","",[1]配变!$D159)</f>
        <v/>
      </c>
      <c r="E159" s="9" t="str">
        <f>IF([1]配变!$G159="","",[1]配变!$G159)</f>
        <v/>
      </c>
      <c r="F159" s="9" t="str">
        <f>IF([1]配变!$F159="","",[1]配变!$F159)</f>
        <v/>
      </c>
      <c r="G159" s="9" t="str">
        <f>IF([1]配变!$J159="","",[1]配变!$J159)</f>
        <v/>
      </c>
      <c r="H159" s="16" t="str">
        <f t="shared" si="2"/>
        <v/>
      </c>
    </row>
    <row r="160" spans="1:8" x14ac:dyDescent="0.15">
      <c r="A160" s="9" t="str">
        <f>IF([1]配变!$A160="","",[1]配变!$A160)</f>
        <v/>
      </c>
      <c r="B160" s="9" t="str">
        <f>IF([1]配变!$B160="","",[1]配变!$B160)</f>
        <v/>
      </c>
      <c r="C160" s="9" t="str">
        <f>IF([1]配变!$C160="","",[1]配变!$C160)</f>
        <v/>
      </c>
      <c r="D160" s="9" t="str">
        <f>IF([1]配变!$D160="","",[1]配变!$D160)</f>
        <v/>
      </c>
      <c r="E160" s="9" t="str">
        <f>IF([1]配变!$G160="","",[1]配变!$G160)</f>
        <v/>
      </c>
      <c r="F160" s="9" t="str">
        <f>IF([1]配变!$F160="","",[1]配变!$F160)</f>
        <v/>
      </c>
      <c r="G160" s="9" t="str">
        <f>IF([1]配变!$J160="","",[1]配变!$J160)</f>
        <v/>
      </c>
      <c r="H160" s="16" t="str">
        <f t="shared" si="2"/>
        <v/>
      </c>
    </row>
    <row r="161" spans="1:8" x14ac:dyDescent="0.15">
      <c r="A161" s="9" t="str">
        <f>IF([1]配变!$A161="","",[1]配变!$A161)</f>
        <v/>
      </c>
      <c r="B161" s="9" t="str">
        <f>IF([1]配变!$B161="","",[1]配变!$B161)</f>
        <v/>
      </c>
      <c r="C161" s="9" t="str">
        <f>IF([1]配变!$C161="","",[1]配变!$C161)</f>
        <v/>
      </c>
      <c r="D161" s="9" t="str">
        <f>IF([1]配变!$D161="","",[1]配变!$D161)</f>
        <v/>
      </c>
      <c r="E161" s="9" t="str">
        <f>IF([1]配变!$G161="","",[1]配变!$G161)</f>
        <v/>
      </c>
      <c r="F161" s="9" t="str">
        <f>IF([1]配变!$F161="","",[1]配变!$F161)</f>
        <v/>
      </c>
      <c r="G161" s="9" t="str">
        <f>IF([1]配变!$J161="","",[1]配变!$J161)</f>
        <v/>
      </c>
      <c r="H161" s="16" t="str">
        <f t="shared" si="2"/>
        <v/>
      </c>
    </row>
    <row r="162" spans="1:8" x14ac:dyDescent="0.15">
      <c r="A162" s="9" t="str">
        <f>IF([1]配变!$A162="","",[1]配变!$A162)</f>
        <v/>
      </c>
      <c r="B162" s="9" t="str">
        <f>IF([1]配变!$B162="","",[1]配变!$B162)</f>
        <v/>
      </c>
      <c r="C162" s="9" t="str">
        <f>IF([1]配变!$C162="","",[1]配变!$C162)</f>
        <v/>
      </c>
      <c r="D162" s="9" t="str">
        <f>IF([1]配变!$D162="","",[1]配变!$D162)</f>
        <v/>
      </c>
      <c r="E162" s="9" t="str">
        <f>IF([1]配变!$G162="","",[1]配变!$G162)</f>
        <v/>
      </c>
      <c r="F162" s="9" t="str">
        <f>IF([1]配变!$F162="","",[1]配变!$F162)</f>
        <v/>
      </c>
      <c r="G162" s="9" t="str">
        <f>IF([1]配变!$J162="","",[1]配变!$J162)</f>
        <v/>
      </c>
      <c r="H162" s="16" t="str">
        <f t="shared" si="2"/>
        <v/>
      </c>
    </row>
    <row r="163" spans="1:8" x14ac:dyDescent="0.15">
      <c r="A163" s="9" t="str">
        <f>IF([1]配变!$A163="","",[1]配变!$A163)</f>
        <v/>
      </c>
      <c r="B163" s="9" t="str">
        <f>IF([1]配变!$B163="","",[1]配变!$B163)</f>
        <v/>
      </c>
      <c r="C163" s="9" t="str">
        <f>IF([1]配变!$C163="","",[1]配变!$C163)</f>
        <v/>
      </c>
      <c r="D163" s="9" t="str">
        <f>IF([1]配变!$D163="","",[1]配变!$D163)</f>
        <v/>
      </c>
      <c r="E163" s="9" t="str">
        <f>IF([1]配变!$G163="","",[1]配变!$G163)</f>
        <v/>
      </c>
      <c r="F163" s="9" t="str">
        <f>IF([1]配变!$F163="","",[1]配变!$F163)</f>
        <v/>
      </c>
      <c r="G163" s="9" t="str">
        <f>IF([1]配变!$J163="","",[1]配变!$J163)</f>
        <v/>
      </c>
      <c r="H163" s="16" t="str">
        <f t="shared" si="2"/>
        <v/>
      </c>
    </row>
    <row r="164" spans="1:8" x14ac:dyDescent="0.15">
      <c r="A164" s="9" t="str">
        <f>IF([1]配变!$A164="","",[1]配变!$A164)</f>
        <v/>
      </c>
      <c r="B164" s="9" t="str">
        <f>IF([1]配变!$B164="","",[1]配变!$B164)</f>
        <v/>
      </c>
      <c r="C164" s="9" t="str">
        <f>IF([1]配变!$C164="","",[1]配变!$C164)</f>
        <v/>
      </c>
      <c r="D164" s="9" t="str">
        <f>IF([1]配变!$D164="","",[1]配变!$D164)</f>
        <v/>
      </c>
      <c r="E164" s="9" t="str">
        <f>IF([1]配变!$G164="","",[1]配变!$G164)</f>
        <v/>
      </c>
      <c r="F164" s="9" t="str">
        <f>IF([1]配变!$F164="","",[1]配变!$F164)</f>
        <v/>
      </c>
      <c r="G164" s="9" t="str">
        <f>IF([1]配变!$J164="","",[1]配变!$J164)</f>
        <v/>
      </c>
      <c r="H164" s="16" t="str">
        <f t="shared" si="2"/>
        <v/>
      </c>
    </row>
    <row r="165" spans="1:8" x14ac:dyDescent="0.15">
      <c r="A165" s="9" t="str">
        <f>IF([1]配变!$A165="","",[1]配变!$A165)</f>
        <v/>
      </c>
      <c r="B165" s="9" t="str">
        <f>IF([1]配变!$B165="","",[1]配变!$B165)</f>
        <v/>
      </c>
      <c r="C165" s="9" t="str">
        <f>IF([1]配变!$C165="","",[1]配变!$C165)</f>
        <v/>
      </c>
      <c r="D165" s="9" t="str">
        <f>IF([1]配变!$D165="","",[1]配变!$D165)</f>
        <v/>
      </c>
      <c r="E165" s="9" t="str">
        <f>IF([1]配变!$G165="","",[1]配变!$G165)</f>
        <v/>
      </c>
      <c r="F165" s="9" t="str">
        <f>IF([1]配变!$F165="","",[1]配变!$F165)</f>
        <v/>
      </c>
      <c r="G165" s="9" t="str">
        <f>IF([1]配变!$J165="","",[1]配变!$J165)</f>
        <v/>
      </c>
      <c r="H165" s="16" t="str">
        <f t="shared" si="2"/>
        <v/>
      </c>
    </row>
    <row r="166" spans="1:8" x14ac:dyDescent="0.15">
      <c r="A166" s="9" t="str">
        <f>IF([1]配变!$A166="","",[1]配变!$A166)</f>
        <v/>
      </c>
      <c r="B166" s="9" t="str">
        <f>IF([1]配变!$B166="","",[1]配变!$B166)</f>
        <v/>
      </c>
      <c r="C166" s="9" t="str">
        <f>IF([1]配变!$C166="","",[1]配变!$C166)</f>
        <v/>
      </c>
      <c r="D166" s="9" t="str">
        <f>IF([1]配变!$D166="","",[1]配变!$D166)</f>
        <v/>
      </c>
      <c r="E166" s="9" t="str">
        <f>IF([1]配变!$G166="","",[1]配变!$G166)</f>
        <v/>
      </c>
      <c r="F166" s="9" t="str">
        <f>IF([1]配变!$F166="","",[1]配变!$F166)</f>
        <v/>
      </c>
      <c r="G166" s="9" t="str">
        <f>IF([1]配变!$J166="","",[1]配变!$J166)</f>
        <v/>
      </c>
      <c r="H166" s="16" t="str">
        <f t="shared" si="2"/>
        <v/>
      </c>
    </row>
    <row r="167" spans="1:8" x14ac:dyDescent="0.15">
      <c r="A167" s="9" t="str">
        <f>IF([1]配变!$A167="","",[1]配变!$A167)</f>
        <v/>
      </c>
      <c r="B167" s="9" t="str">
        <f>IF([1]配变!$B167="","",[1]配变!$B167)</f>
        <v/>
      </c>
      <c r="C167" s="9" t="str">
        <f>IF([1]配变!$C167="","",[1]配变!$C167)</f>
        <v/>
      </c>
      <c r="D167" s="9" t="str">
        <f>IF([1]配变!$D167="","",[1]配变!$D167)</f>
        <v/>
      </c>
      <c r="E167" s="9" t="str">
        <f>IF([1]配变!$G167="","",[1]配变!$G167)</f>
        <v/>
      </c>
      <c r="F167" s="9" t="str">
        <f>IF([1]配变!$F167="","",[1]配变!$F167)</f>
        <v/>
      </c>
      <c r="G167" s="9" t="str">
        <f>IF([1]配变!$J167="","",[1]配变!$J167)</f>
        <v/>
      </c>
      <c r="H167" s="16" t="str">
        <f t="shared" si="2"/>
        <v/>
      </c>
    </row>
    <row r="168" spans="1:8" x14ac:dyDescent="0.15">
      <c r="A168" s="9" t="str">
        <f>IF([1]配变!$A168="","",[1]配变!$A168)</f>
        <v/>
      </c>
      <c r="B168" s="9" t="str">
        <f>IF([1]配变!$B168="","",[1]配变!$B168)</f>
        <v/>
      </c>
      <c r="C168" s="9" t="str">
        <f>IF([1]配变!$C168="","",[1]配变!$C168)</f>
        <v/>
      </c>
      <c r="D168" s="9" t="str">
        <f>IF([1]配变!$D168="","",[1]配变!$D168)</f>
        <v/>
      </c>
      <c r="E168" s="9" t="str">
        <f>IF([1]配变!$G168="","",[1]配变!$G168)</f>
        <v/>
      </c>
      <c r="F168" s="9" t="str">
        <f>IF([1]配变!$F168="","",[1]配变!$F168)</f>
        <v/>
      </c>
      <c r="G168" s="9" t="str">
        <f>IF([1]配变!$J168="","",[1]配变!$J168)</f>
        <v/>
      </c>
      <c r="H168" s="16" t="str">
        <f t="shared" si="2"/>
        <v/>
      </c>
    </row>
    <row r="169" spans="1:8" x14ac:dyDescent="0.15">
      <c r="A169" s="9" t="str">
        <f>IF([1]配变!$A169="","",[1]配变!$A169)</f>
        <v/>
      </c>
      <c r="B169" s="9" t="str">
        <f>IF([1]配变!$B169="","",[1]配变!$B169)</f>
        <v/>
      </c>
      <c r="C169" s="9" t="str">
        <f>IF([1]配变!$C169="","",[1]配变!$C169)</f>
        <v/>
      </c>
      <c r="D169" s="9" t="str">
        <f>IF([1]配变!$D169="","",[1]配变!$D169)</f>
        <v/>
      </c>
      <c r="E169" s="9" t="str">
        <f>IF([1]配变!$G169="","",[1]配变!$G169)</f>
        <v/>
      </c>
      <c r="F169" s="9" t="str">
        <f>IF([1]配变!$F169="","",[1]配变!$F169)</f>
        <v/>
      </c>
      <c r="G169" s="9" t="str">
        <f>IF([1]配变!$J169="","",[1]配变!$J169)</f>
        <v/>
      </c>
      <c r="H169" s="16" t="str">
        <f t="shared" si="2"/>
        <v/>
      </c>
    </row>
    <row r="170" spans="1:8" x14ac:dyDescent="0.15">
      <c r="A170" s="9" t="str">
        <f>IF([1]配变!$A170="","",[1]配变!$A170)</f>
        <v/>
      </c>
      <c r="B170" s="9" t="str">
        <f>IF([1]配变!$B170="","",[1]配变!$B170)</f>
        <v/>
      </c>
      <c r="C170" s="9" t="str">
        <f>IF([1]配变!$C170="","",[1]配变!$C170)</f>
        <v/>
      </c>
      <c r="D170" s="9" t="str">
        <f>IF([1]配变!$D170="","",[1]配变!$D170)</f>
        <v/>
      </c>
      <c r="E170" s="9" t="str">
        <f>IF([1]配变!$G170="","",[1]配变!$G170)</f>
        <v/>
      </c>
      <c r="F170" s="9" t="str">
        <f>IF([1]配变!$F170="","",[1]配变!$F170)</f>
        <v/>
      </c>
      <c r="G170" s="9" t="str">
        <f>IF([1]配变!$J170="","",[1]配变!$J170)</f>
        <v/>
      </c>
      <c r="H170" s="16" t="str">
        <f t="shared" si="2"/>
        <v/>
      </c>
    </row>
    <row r="171" spans="1:8" x14ac:dyDescent="0.15">
      <c r="A171" s="9" t="str">
        <f>IF([1]配变!$A171="","",[1]配变!$A171)</f>
        <v/>
      </c>
      <c r="B171" s="9" t="str">
        <f>IF([1]配变!$B171="","",[1]配变!$B171)</f>
        <v/>
      </c>
      <c r="C171" s="9" t="str">
        <f>IF([1]配变!$C171="","",[1]配变!$C171)</f>
        <v/>
      </c>
      <c r="D171" s="9" t="str">
        <f>IF([1]配变!$D171="","",[1]配变!$D171)</f>
        <v/>
      </c>
      <c r="E171" s="9" t="str">
        <f>IF([1]配变!$G171="","",[1]配变!$G171)</f>
        <v/>
      </c>
      <c r="F171" s="9" t="str">
        <f>IF([1]配变!$F171="","",[1]配变!$F171)</f>
        <v/>
      </c>
      <c r="G171" s="9" t="str">
        <f>IF([1]配变!$J171="","",[1]配变!$J171)</f>
        <v/>
      </c>
      <c r="H171" s="16" t="str">
        <f t="shared" si="2"/>
        <v/>
      </c>
    </row>
    <row r="172" spans="1:8" x14ac:dyDescent="0.15">
      <c r="A172" s="9" t="str">
        <f>IF([1]配变!$A172="","",[1]配变!$A172)</f>
        <v/>
      </c>
      <c r="B172" s="9" t="str">
        <f>IF([1]配变!$B172="","",[1]配变!$B172)</f>
        <v/>
      </c>
      <c r="C172" s="9" t="str">
        <f>IF([1]配变!$C172="","",[1]配变!$C172)</f>
        <v/>
      </c>
      <c r="D172" s="9" t="str">
        <f>IF([1]配变!$D172="","",[1]配变!$D172)</f>
        <v/>
      </c>
      <c r="E172" s="9" t="str">
        <f>IF([1]配变!$G172="","",[1]配变!$G172)</f>
        <v/>
      </c>
      <c r="F172" s="9" t="str">
        <f>IF([1]配变!$F172="","",[1]配变!$F172)</f>
        <v/>
      </c>
      <c r="G172" s="9" t="str">
        <f>IF([1]配变!$J172="","",[1]配变!$J172)</f>
        <v/>
      </c>
      <c r="H172" s="16" t="str">
        <f t="shared" si="2"/>
        <v/>
      </c>
    </row>
    <row r="173" spans="1:8" x14ac:dyDescent="0.15">
      <c r="A173" s="9" t="str">
        <f>IF([1]配变!$A173="","",[1]配变!$A173)</f>
        <v/>
      </c>
      <c r="B173" s="9" t="str">
        <f>IF([1]配变!$B173="","",[1]配变!$B173)</f>
        <v/>
      </c>
      <c r="C173" s="9" t="str">
        <f>IF([1]配变!$C173="","",[1]配变!$C173)</f>
        <v/>
      </c>
      <c r="D173" s="9" t="str">
        <f>IF([1]配变!$D173="","",[1]配变!$D173)</f>
        <v/>
      </c>
      <c r="E173" s="9" t="str">
        <f>IF([1]配变!$G173="","",[1]配变!$G173)</f>
        <v/>
      </c>
      <c r="F173" s="9" t="str">
        <f>IF([1]配变!$F173="","",[1]配变!$F173)</f>
        <v/>
      </c>
      <c r="G173" s="9" t="str">
        <f>IF([1]配变!$J173="","",[1]配变!$J173)</f>
        <v/>
      </c>
      <c r="H173" s="16" t="str">
        <f t="shared" si="2"/>
        <v/>
      </c>
    </row>
    <row r="174" spans="1:8" x14ac:dyDescent="0.15">
      <c r="A174" s="9" t="str">
        <f>IF([1]配变!$A174="","",[1]配变!$A174)</f>
        <v/>
      </c>
      <c r="B174" s="9" t="str">
        <f>IF([1]配变!$B174="","",[1]配变!$B174)</f>
        <v/>
      </c>
      <c r="C174" s="9" t="str">
        <f>IF([1]配变!$C174="","",[1]配变!$C174)</f>
        <v/>
      </c>
      <c r="D174" s="9" t="str">
        <f>IF([1]配变!$D174="","",[1]配变!$D174)</f>
        <v/>
      </c>
      <c r="E174" s="9" t="str">
        <f>IF([1]配变!$G174="","",[1]配变!$G174)</f>
        <v/>
      </c>
      <c r="F174" s="9" t="str">
        <f>IF([1]配变!$F174="","",[1]配变!$F174)</f>
        <v/>
      </c>
      <c r="G174" s="9" t="str">
        <f>IF([1]配变!$J174="","",[1]配变!$J174)</f>
        <v/>
      </c>
      <c r="H174" s="16" t="str">
        <f t="shared" si="2"/>
        <v/>
      </c>
    </row>
    <row r="175" spans="1:8" x14ac:dyDescent="0.15">
      <c r="A175" s="9" t="str">
        <f>IF([1]配变!$A175="","",[1]配变!$A175)</f>
        <v/>
      </c>
      <c r="B175" s="9" t="str">
        <f>IF([1]配变!$B175="","",[1]配变!$B175)</f>
        <v/>
      </c>
      <c r="C175" s="9" t="str">
        <f>IF([1]配变!$C175="","",[1]配变!$C175)</f>
        <v/>
      </c>
      <c r="D175" s="9" t="str">
        <f>IF([1]配变!$D175="","",[1]配变!$D175)</f>
        <v/>
      </c>
      <c r="E175" s="9" t="str">
        <f>IF([1]配变!$G175="","",[1]配变!$G175)</f>
        <v/>
      </c>
      <c r="F175" s="9" t="str">
        <f>IF([1]配变!$F175="","",[1]配变!$F175)</f>
        <v/>
      </c>
      <c r="G175" s="9" t="str">
        <f>IF([1]配变!$J175="","",[1]配变!$J175)</f>
        <v/>
      </c>
      <c r="H175" s="16" t="str">
        <f t="shared" si="2"/>
        <v/>
      </c>
    </row>
    <row r="176" spans="1:8" x14ac:dyDescent="0.15">
      <c r="A176" s="9" t="str">
        <f>IF([1]配变!$A176="","",[1]配变!$A176)</f>
        <v/>
      </c>
      <c r="B176" s="9" t="str">
        <f>IF([1]配变!$B176="","",[1]配变!$B176)</f>
        <v/>
      </c>
      <c r="C176" s="9" t="str">
        <f>IF([1]配变!$C176="","",[1]配变!$C176)</f>
        <v/>
      </c>
      <c r="D176" s="9" t="str">
        <f>IF([1]配变!$D176="","",[1]配变!$D176)</f>
        <v/>
      </c>
      <c r="E176" s="9" t="str">
        <f>IF([1]配变!$G176="","",[1]配变!$G176)</f>
        <v/>
      </c>
      <c r="F176" s="9" t="str">
        <f>IF([1]配变!$F176="","",[1]配变!$F176)</f>
        <v/>
      </c>
      <c r="G176" s="9" t="str">
        <f>IF([1]配变!$J176="","",[1]配变!$J176)</f>
        <v/>
      </c>
      <c r="H176" s="16" t="str">
        <f t="shared" si="2"/>
        <v/>
      </c>
    </row>
    <row r="177" spans="1:8" x14ac:dyDescent="0.15">
      <c r="A177" s="9" t="str">
        <f>IF([1]配变!$A177="","",[1]配变!$A177)</f>
        <v/>
      </c>
      <c r="B177" s="9" t="str">
        <f>IF([1]配变!$B177="","",[1]配变!$B177)</f>
        <v/>
      </c>
      <c r="C177" s="9" t="str">
        <f>IF([1]配变!$C177="","",[1]配变!$C177)</f>
        <v/>
      </c>
      <c r="D177" s="9" t="str">
        <f>IF([1]配变!$D177="","",[1]配变!$D177)</f>
        <v/>
      </c>
      <c r="E177" s="9" t="str">
        <f>IF([1]配变!$G177="","",[1]配变!$G177)</f>
        <v/>
      </c>
      <c r="F177" s="9" t="str">
        <f>IF([1]配变!$F177="","",[1]配变!$F177)</f>
        <v/>
      </c>
      <c r="G177" s="9" t="str">
        <f>IF([1]配变!$J177="","",[1]配变!$J177)</f>
        <v/>
      </c>
      <c r="H177" s="16" t="str">
        <f t="shared" si="2"/>
        <v/>
      </c>
    </row>
    <row r="178" spans="1:8" x14ac:dyDescent="0.15">
      <c r="A178" s="9" t="str">
        <f>IF([1]配变!$A178="","",[1]配变!$A178)</f>
        <v/>
      </c>
      <c r="B178" s="9" t="str">
        <f>IF([1]配变!$B178="","",[1]配变!$B178)</f>
        <v/>
      </c>
      <c r="C178" s="9" t="str">
        <f>IF([1]配变!$C178="","",[1]配变!$C178)</f>
        <v/>
      </c>
      <c r="D178" s="9" t="str">
        <f>IF([1]配变!$D178="","",[1]配变!$D178)</f>
        <v/>
      </c>
      <c r="E178" s="9" t="str">
        <f>IF([1]配变!$G178="","",[1]配变!$G178)</f>
        <v/>
      </c>
      <c r="F178" s="9" t="str">
        <f>IF([1]配变!$F178="","",[1]配变!$F178)</f>
        <v/>
      </c>
      <c r="G178" s="9" t="str">
        <f>IF([1]配变!$J178="","",[1]配变!$J178)</f>
        <v/>
      </c>
      <c r="H178" s="16" t="str">
        <f t="shared" si="2"/>
        <v/>
      </c>
    </row>
    <row r="179" spans="1:8" x14ac:dyDescent="0.15">
      <c r="A179" s="9" t="str">
        <f>IF([1]配变!$A179="","",[1]配变!$A179)</f>
        <v/>
      </c>
      <c r="B179" s="9" t="str">
        <f>IF([1]配变!$B179="","",[1]配变!$B179)</f>
        <v/>
      </c>
      <c r="C179" s="9" t="str">
        <f>IF([1]配变!$C179="","",[1]配变!$C179)</f>
        <v/>
      </c>
      <c r="D179" s="9" t="str">
        <f>IF([1]配变!$D179="","",[1]配变!$D179)</f>
        <v/>
      </c>
      <c r="E179" s="9" t="str">
        <f>IF([1]配变!$G179="","",[1]配变!$G179)</f>
        <v/>
      </c>
      <c r="F179" s="9" t="str">
        <f>IF([1]配变!$F179="","",[1]配变!$F179)</f>
        <v/>
      </c>
      <c r="G179" s="9" t="str">
        <f>IF([1]配变!$J179="","",[1]配变!$J179)</f>
        <v/>
      </c>
      <c r="H179" s="16" t="str">
        <f t="shared" si="2"/>
        <v/>
      </c>
    </row>
    <row r="180" spans="1:8" x14ac:dyDescent="0.15">
      <c r="A180" s="9" t="str">
        <f>IF([1]配变!$A180="","",[1]配变!$A180)</f>
        <v/>
      </c>
      <c r="B180" s="9" t="str">
        <f>IF([1]配变!$B180="","",[1]配变!$B180)</f>
        <v/>
      </c>
      <c r="C180" s="9" t="str">
        <f>IF([1]配变!$C180="","",[1]配变!$C180)</f>
        <v/>
      </c>
      <c r="D180" s="9" t="str">
        <f>IF([1]配变!$D180="","",[1]配变!$D180)</f>
        <v/>
      </c>
      <c r="E180" s="9" t="str">
        <f>IF([1]配变!$G180="","",[1]配变!$G180)</f>
        <v/>
      </c>
      <c r="F180" s="9" t="str">
        <f>IF([1]配变!$F180="","",[1]配变!$F180)</f>
        <v/>
      </c>
      <c r="G180" s="9" t="str">
        <f>IF([1]配变!$J180="","",[1]配变!$J180)</f>
        <v/>
      </c>
      <c r="H180" s="16" t="str">
        <f t="shared" si="2"/>
        <v/>
      </c>
    </row>
    <row r="181" spans="1:8" x14ac:dyDescent="0.15">
      <c r="A181" s="9" t="str">
        <f>IF([1]配变!$A181="","",[1]配变!$A181)</f>
        <v/>
      </c>
      <c r="B181" s="9" t="str">
        <f>IF([1]配变!$B181="","",[1]配变!$B181)</f>
        <v/>
      </c>
      <c r="C181" s="9" t="str">
        <f>IF([1]配变!$C181="","",[1]配变!$C181)</f>
        <v/>
      </c>
      <c r="D181" s="9" t="str">
        <f>IF([1]配变!$D181="","",[1]配变!$D181)</f>
        <v/>
      </c>
      <c r="E181" s="9" t="str">
        <f>IF([1]配变!$G181="","",[1]配变!$G181)</f>
        <v/>
      </c>
      <c r="F181" s="9" t="str">
        <f>IF([1]配变!$F181="","",[1]配变!$F181)</f>
        <v/>
      </c>
      <c r="G181" s="9" t="str">
        <f>IF([1]配变!$J181="","",[1]配变!$J181)</f>
        <v/>
      </c>
      <c r="H181" s="16" t="str">
        <f t="shared" si="2"/>
        <v/>
      </c>
    </row>
    <row r="182" spans="1:8" x14ac:dyDescent="0.15">
      <c r="A182" s="9" t="str">
        <f>IF([1]配变!$A182="","",[1]配变!$A182)</f>
        <v/>
      </c>
      <c r="B182" s="9" t="str">
        <f>IF([1]配变!$B182="","",[1]配变!$B182)</f>
        <v/>
      </c>
      <c r="C182" s="9" t="str">
        <f>IF([1]配变!$C182="","",[1]配变!$C182)</f>
        <v/>
      </c>
      <c r="D182" s="9" t="str">
        <f>IF([1]配变!$D182="","",[1]配变!$D182)</f>
        <v/>
      </c>
      <c r="E182" s="9" t="str">
        <f>IF([1]配变!$G182="","",[1]配变!$G182)</f>
        <v/>
      </c>
      <c r="F182" s="9" t="str">
        <f>IF([1]配变!$F182="","",[1]配变!$F182)</f>
        <v/>
      </c>
      <c r="G182" s="9" t="str">
        <f>IF([1]配变!$J182="","",[1]配变!$J182)</f>
        <v/>
      </c>
      <c r="H182" s="16" t="str">
        <f t="shared" si="2"/>
        <v/>
      </c>
    </row>
    <row r="183" spans="1:8" x14ac:dyDescent="0.15">
      <c r="A183" s="9" t="str">
        <f>IF([1]配变!$A183="","",[1]配变!$A183)</f>
        <v/>
      </c>
      <c r="B183" s="9" t="str">
        <f>IF([1]配变!$B183="","",[1]配变!$B183)</f>
        <v/>
      </c>
      <c r="C183" s="9" t="str">
        <f>IF([1]配变!$C183="","",[1]配变!$C183)</f>
        <v/>
      </c>
      <c r="D183" s="9" t="str">
        <f>IF([1]配变!$D183="","",[1]配变!$D183)</f>
        <v/>
      </c>
      <c r="E183" s="9" t="str">
        <f>IF([1]配变!$G183="","",[1]配变!$G183)</f>
        <v/>
      </c>
      <c r="F183" s="9" t="str">
        <f>IF([1]配变!$F183="","",[1]配变!$F183)</f>
        <v/>
      </c>
      <c r="G183" s="9" t="str">
        <f>IF([1]配变!$J183="","",[1]配变!$J183)</f>
        <v/>
      </c>
      <c r="H183" s="16" t="str">
        <f t="shared" si="2"/>
        <v/>
      </c>
    </row>
    <row r="184" spans="1:8" x14ac:dyDescent="0.15">
      <c r="A184" s="9" t="str">
        <f>IF([1]配变!$A184="","",[1]配变!$A184)</f>
        <v/>
      </c>
      <c r="B184" s="9" t="str">
        <f>IF([1]配变!$B184="","",[1]配变!$B184)</f>
        <v/>
      </c>
      <c r="C184" s="9" t="str">
        <f>IF([1]配变!$C184="","",[1]配变!$C184)</f>
        <v/>
      </c>
      <c r="D184" s="9" t="str">
        <f>IF([1]配变!$D184="","",[1]配变!$D184)</f>
        <v/>
      </c>
      <c r="E184" s="9" t="str">
        <f>IF([1]配变!$G184="","",[1]配变!$G184)</f>
        <v/>
      </c>
      <c r="F184" s="9" t="str">
        <f>IF([1]配变!$F184="","",[1]配变!$F184)</f>
        <v/>
      </c>
      <c r="G184" s="9" t="str">
        <f>IF([1]配变!$J184="","",[1]配变!$J184)</f>
        <v/>
      </c>
      <c r="H184" s="16" t="str">
        <f t="shared" si="2"/>
        <v/>
      </c>
    </row>
    <row r="185" spans="1:8" x14ac:dyDescent="0.15">
      <c r="A185" s="9" t="str">
        <f>IF([1]配变!$A185="","",[1]配变!$A185)</f>
        <v/>
      </c>
      <c r="B185" s="9" t="str">
        <f>IF([1]配变!$B185="","",[1]配变!$B185)</f>
        <v/>
      </c>
      <c r="C185" s="9" t="str">
        <f>IF([1]配变!$C185="","",[1]配变!$C185)</f>
        <v/>
      </c>
      <c r="D185" s="9" t="str">
        <f>IF([1]配变!$D185="","",[1]配变!$D185)</f>
        <v/>
      </c>
      <c r="E185" s="9" t="str">
        <f>IF([1]配变!$G185="","",[1]配变!$G185)</f>
        <v/>
      </c>
      <c r="F185" s="9" t="str">
        <f>IF([1]配变!$F185="","",[1]配变!$F185)</f>
        <v/>
      </c>
      <c r="G185" s="9" t="str">
        <f>IF([1]配变!$J185="","",[1]配变!$J185)</f>
        <v/>
      </c>
      <c r="H185" s="16" t="str">
        <f t="shared" si="2"/>
        <v/>
      </c>
    </row>
    <row r="186" spans="1:8" x14ac:dyDescent="0.15">
      <c r="A186" s="9" t="str">
        <f>IF([1]配变!$A186="","",[1]配变!$A186)</f>
        <v/>
      </c>
      <c r="B186" s="9" t="str">
        <f>IF([1]配变!$B186="","",[1]配变!$B186)</f>
        <v/>
      </c>
      <c r="C186" s="9" t="str">
        <f>IF([1]配变!$C186="","",[1]配变!$C186)</f>
        <v/>
      </c>
      <c r="D186" s="9" t="str">
        <f>IF([1]配变!$D186="","",[1]配变!$D186)</f>
        <v/>
      </c>
      <c r="E186" s="9" t="str">
        <f>IF([1]配变!$G186="","",[1]配变!$G186)</f>
        <v/>
      </c>
      <c r="F186" s="9" t="str">
        <f>IF([1]配变!$F186="","",[1]配变!$F186)</f>
        <v/>
      </c>
      <c r="G186" s="9" t="str">
        <f>IF([1]配变!$J186="","",[1]配变!$J186)</f>
        <v/>
      </c>
      <c r="H186" s="16" t="str">
        <f t="shared" si="2"/>
        <v/>
      </c>
    </row>
    <row r="187" spans="1:8" x14ac:dyDescent="0.15">
      <c r="A187" s="9" t="str">
        <f>IF([1]配变!$A187="","",[1]配变!$A187)</f>
        <v/>
      </c>
      <c r="B187" s="9" t="str">
        <f>IF([1]配变!$B187="","",[1]配变!$B187)</f>
        <v/>
      </c>
      <c r="C187" s="9" t="str">
        <f>IF([1]配变!$C187="","",[1]配变!$C187)</f>
        <v/>
      </c>
      <c r="D187" s="9" t="str">
        <f>IF([1]配变!$D187="","",[1]配变!$D187)</f>
        <v/>
      </c>
      <c r="E187" s="9" t="str">
        <f>IF([1]配变!$G187="","",[1]配变!$G187)</f>
        <v/>
      </c>
      <c r="F187" s="9" t="str">
        <f>IF([1]配变!$F187="","",[1]配变!$F187)</f>
        <v/>
      </c>
      <c r="G187" s="9" t="str">
        <f>IF([1]配变!$J187="","",[1]配变!$J187)</f>
        <v/>
      </c>
      <c r="H187" s="16" t="str">
        <f t="shared" si="2"/>
        <v/>
      </c>
    </row>
    <row r="188" spans="1:8" x14ac:dyDescent="0.15">
      <c r="A188" s="9" t="str">
        <f>IF([1]配变!$A188="","",[1]配变!$A188)</f>
        <v/>
      </c>
      <c r="B188" s="9" t="str">
        <f>IF([1]配变!$B188="","",[1]配变!$B188)</f>
        <v/>
      </c>
      <c r="C188" s="9" t="str">
        <f>IF([1]配变!$C188="","",[1]配变!$C188)</f>
        <v/>
      </c>
      <c r="D188" s="9" t="str">
        <f>IF([1]配变!$D188="","",[1]配变!$D188)</f>
        <v/>
      </c>
      <c r="E188" s="9" t="str">
        <f>IF([1]配变!$G188="","",[1]配变!$G188)</f>
        <v/>
      </c>
      <c r="F188" s="9" t="str">
        <f>IF([1]配变!$F188="","",[1]配变!$F188)</f>
        <v/>
      </c>
      <c r="G188" s="9" t="str">
        <f>IF([1]配变!$J188="","",[1]配变!$J188)</f>
        <v/>
      </c>
      <c r="H188" s="16" t="str">
        <f t="shared" si="2"/>
        <v/>
      </c>
    </row>
    <row r="189" spans="1:8" x14ac:dyDescent="0.15">
      <c r="A189" s="9" t="str">
        <f>IF([1]配变!$A189="","",[1]配变!$A189)</f>
        <v/>
      </c>
      <c r="B189" s="9" t="str">
        <f>IF([1]配变!$B189="","",[1]配变!$B189)</f>
        <v/>
      </c>
      <c r="C189" s="9" t="str">
        <f>IF([1]配变!$C189="","",[1]配变!$C189)</f>
        <v/>
      </c>
      <c r="D189" s="9" t="str">
        <f>IF([1]配变!$D189="","",[1]配变!$D189)</f>
        <v/>
      </c>
      <c r="E189" s="9" t="str">
        <f>IF([1]配变!$G189="","",[1]配变!$G189)</f>
        <v/>
      </c>
      <c r="F189" s="9" t="str">
        <f>IF([1]配变!$F189="","",[1]配变!$F189)</f>
        <v/>
      </c>
      <c r="G189" s="9" t="str">
        <f>IF([1]配变!$J189="","",[1]配变!$J189)</f>
        <v/>
      </c>
      <c r="H189" s="16" t="str">
        <f t="shared" si="2"/>
        <v/>
      </c>
    </row>
    <row r="190" spans="1:8" x14ac:dyDescent="0.15">
      <c r="A190" s="9" t="str">
        <f>IF([1]配变!$A190="","",[1]配变!$A190)</f>
        <v/>
      </c>
      <c r="B190" s="9" t="str">
        <f>IF([1]配变!$B190="","",[1]配变!$B190)</f>
        <v/>
      </c>
      <c r="C190" s="9" t="str">
        <f>IF([1]配变!$C190="","",[1]配变!$C190)</f>
        <v/>
      </c>
      <c r="D190" s="9" t="str">
        <f>IF([1]配变!$D190="","",[1]配变!$D190)</f>
        <v/>
      </c>
      <c r="E190" s="9" t="str">
        <f>IF([1]配变!$G190="","",[1]配变!$G190)</f>
        <v/>
      </c>
      <c r="F190" s="9" t="str">
        <f>IF([1]配变!$F190="","",[1]配变!$F190)</f>
        <v/>
      </c>
      <c r="G190" s="9" t="str">
        <f>IF([1]配变!$J190="","",[1]配变!$J190)</f>
        <v/>
      </c>
      <c r="H190" s="16" t="str">
        <f t="shared" si="2"/>
        <v/>
      </c>
    </row>
    <row r="191" spans="1:8" x14ac:dyDescent="0.15">
      <c r="A191" s="9" t="str">
        <f>IF([1]配变!$A191="","",[1]配变!$A191)</f>
        <v/>
      </c>
      <c r="B191" s="9" t="str">
        <f>IF([1]配变!$B191="","",[1]配变!$B191)</f>
        <v/>
      </c>
      <c r="C191" s="9" t="str">
        <f>IF([1]配变!$C191="","",[1]配变!$C191)</f>
        <v/>
      </c>
      <c r="D191" s="9" t="str">
        <f>IF([1]配变!$D191="","",[1]配变!$D191)</f>
        <v/>
      </c>
      <c r="E191" s="9" t="str">
        <f>IF([1]配变!$G191="","",[1]配变!$G191)</f>
        <v/>
      </c>
      <c r="F191" s="9" t="str">
        <f>IF([1]配变!$F191="","",[1]配变!$F191)</f>
        <v/>
      </c>
      <c r="G191" s="9" t="str">
        <f>IF([1]配变!$J191="","",[1]配变!$J191)</f>
        <v/>
      </c>
      <c r="H191" s="16" t="str">
        <f t="shared" si="2"/>
        <v/>
      </c>
    </row>
    <row r="192" spans="1:8" x14ac:dyDescent="0.15">
      <c r="A192" s="9" t="str">
        <f>IF([1]配变!$A192="","",[1]配变!$A192)</f>
        <v/>
      </c>
      <c r="B192" s="9" t="str">
        <f>IF([1]配变!$B192="","",[1]配变!$B192)</f>
        <v/>
      </c>
      <c r="C192" s="9" t="str">
        <f>IF([1]配变!$C192="","",[1]配变!$C192)</f>
        <v/>
      </c>
      <c r="D192" s="9" t="str">
        <f>IF([1]配变!$D192="","",[1]配变!$D192)</f>
        <v/>
      </c>
      <c r="E192" s="9" t="str">
        <f>IF([1]配变!$G192="","",[1]配变!$G192)</f>
        <v/>
      </c>
      <c r="F192" s="9" t="str">
        <f>IF([1]配变!$F192="","",[1]配变!$F192)</f>
        <v/>
      </c>
      <c r="G192" s="9" t="str">
        <f>IF([1]配变!$J192="","",[1]配变!$J192)</f>
        <v/>
      </c>
      <c r="H192" s="16" t="str">
        <f t="shared" si="2"/>
        <v/>
      </c>
    </row>
    <row r="193" spans="1:8" x14ac:dyDescent="0.15">
      <c r="A193" s="9" t="str">
        <f>IF([1]配变!$A193="","",[1]配变!$A193)</f>
        <v/>
      </c>
      <c r="B193" s="9" t="str">
        <f>IF([1]配变!$B193="","",[1]配变!$B193)</f>
        <v/>
      </c>
      <c r="C193" s="9" t="str">
        <f>IF([1]配变!$C193="","",[1]配变!$C193)</f>
        <v/>
      </c>
      <c r="D193" s="9" t="str">
        <f>IF([1]配变!$D193="","",[1]配变!$D193)</f>
        <v/>
      </c>
      <c r="E193" s="9" t="str">
        <f>IF([1]配变!$G193="","",[1]配变!$G193)</f>
        <v/>
      </c>
      <c r="F193" s="9" t="str">
        <f>IF([1]配变!$F193="","",[1]配变!$F193)</f>
        <v/>
      </c>
      <c r="G193" s="9" t="str">
        <f>IF([1]配变!$J193="","",[1]配变!$J193)</f>
        <v/>
      </c>
      <c r="H193" s="16" t="str">
        <f t="shared" si="2"/>
        <v/>
      </c>
    </row>
    <row r="194" spans="1:8" x14ac:dyDescent="0.15">
      <c r="A194" s="9" t="str">
        <f>IF([1]配变!$A194="","",[1]配变!$A194)</f>
        <v/>
      </c>
      <c r="B194" s="9" t="str">
        <f>IF([1]配变!$B194="","",[1]配变!$B194)</f>
        <v/>
      </c>
      <c r="C194" s="9" t="str">
        <f>IF([1]配变!$C194="","",[1]配变!$C194)</f>
        <v/>
      </c>
      <c r="D194" s="9" t="str">
        <f>IF([1]配变!$D194="","",[1]配变!$D194)</f>
        <v/>
      </c>
      <c r="E194" s="9" t="str">
        <f>IF([1]配变!$G194="","",[1]配变!$G194)</f>
        <v/>
      </c>
      <c r="F194" s="9" t="str">
        <f>IF([1]配变!$F194="","",[1]配变!$F194)</f>
        <v/>
      </c>
      <c r="G194" s="9" t="str">
        <f>IF([1]配变!$J194="","",[1]配变!$J194)</f>
        <v/>
      </c>
      <c r="H194" s="16" t="str">
        <f t="shared" si="2"/>
        <v/>
      </c>
    </row>
    <row r="195" spans="1:8" x14ac:dyDescent="0.15">
      <c r="A195" s="9" t="str">
        <f>IF([1]配变!$A195="","",[1]配变!$A195)</f>
        <v/>
      </c>
      <c r="B195" s="9" t="str">
        <f>IF([1]配变!$B195="","",[1]配变!$B195)</f>
        <v/>
      </c>
      <c r="C195" s="9" t="str">
        <f>IF([1]配变!$C195="","",[1]配变!$C195)</f>
        <v/>
      </c>
      <c r="D195" s="9" t="str">
        <f>IF([1]配变!$D195="","",[1]配变!$D195)</f>
        <v/>
      </c>
      <c r="E195" s="9" t="str">
        <f>IF([1]配变!$G195="","",[1]配变!$G195)</f>
        <v/>
      </c>
      <c r="F195" s="9" t="str">
        <f>IF([1]配变!$F195="","",[1]配变!$F195)</f>
        <v/>
      </c>
      <c r="G195" s="9" t="str">
        <f>IF([1]配变!$J195="","",[1]配变!$J195)</f>
        <v/>
      </c>
      <c r="H195" s="16" t="str">
        <f t="shared" ref="H195:H258" si="3">IF(OR(D195="",D195=0),"",C195*1000/D195)</f>
        <v/>
      </c>
    </row>
    <row r="196" spans="1:8" x14ac:dyDescent="0.15">
      <c r="A196" s="9" t="str">
        <f>IF([1]配变!$A196="","",[1]配变!$A196)</f>
        <v/>
      </c>
      <c r="B196" s="9" t="str">
        <f>IF([1]配变!$B196="","",[1]配变!$B196)</f>
        <v/>
      </c>
      <c r="C196" s="9" t="str">
        <f>IF([1]配变!$C196="","",[1]配变!$C196)</f>
        <v/>
      </c>
      <c r="D196" s="9" t="str">
        <f>IF([1]配变!$D196="","",[1]配变!$D196)</f>
        <v/>
      </c>
      <c r="E196" s="9" t="str">
        <f>IF([1]配变!$G196="","",[1]配变!$G196)</f>
        <v/>
      </c>
      <c r="F196" s="9" t="str">
        <f>IF([1]配变!$F196="","",[1]配变!$F196)</f>
        <v/>
      </c>
      <c r="G196" s="9" t="str">
        <f>IF([1]配变!$J196="","",[1]配变!$J196)</f>
        <v/>
      </c>
      <c r="H196" s="16" t="str">
        <f t="shared" si="3"/>
        <v/>
      </c>
    </row>
    <row r="197" spans="1:8" x14ac:dyDescent="0.15">
      <c r="A197" s="9" t="str">
        <f>IF([1]配变!$A197="","",[1]配变!$A197)</f>
        <v/>
      </c>
      <c r="B197" s="9" t="str">
        <f>IF([1]配变!$B197="","",[1]配变!$B197)</f>
        <v/>
      </c>
      <c r="C197" s="9" t="str">
        <f>IF([1]配变!$C197="","",[1]配变!$C197)</f>
        <v/>
      </c>
      <c r="D197" s="9" t="str">
        <f>IF([1]配变!$D197="","",[1]配变!$D197)</f>
        <v/>
      </c>
      <c r="E197" s="9" t="str">
        <f>IF([1]配变!$G197="","",[1]配变!$G197)</f>
        <v/>
      </c>
      <c r="F197" s="9" t="str">
        <f>IF([1]配变!$F197="","",[1]配变!$F197)</f>
        <v/>
      </c>
      <c r="G197" s="9" t="str">
        <f>IF([1]配变!$J197="","",[1]配变!$J197)</f>
        <v/>
      </c>
      <c r="H197" s="16" t="str">
        <f t="shared" si="3"/>
        <v/>
      </c>
    </row>
    <row r="198" spans="1:8" x14ac:dyDescent="0.15">
      <c r="A198" s="9" t="str">
        <f>IF([1]配变!$A198="","",[1]配变!$A198)</f>
        <v/>
      </c>
      <c r="B198" s="9" t="str">
        <f>IF([1]配变!$B198="","",[1]配变!$B198)</f>
        <v/>
      </c>
      <c r="C198" s="9" t="str">
        <f>IF([1]配变!$C198="","",[1]配变!$C198)</f>
        <v/>
      </c>
      <c r="D198" s="9" t="str">
        <f>IF([1]配变!$D198="","",[1]配变!$D198)</f>
        <v/>
      </c>
      <c r="E198" s="9" t="str">
        <f>IF([1]配变!$G198="","",[1]配变!$G198)</f>
        <v/>
      </c>
      <c r="F198" s="9" t="str">
        <f>IF([1]配变!$F198="","",[1]配变!$F198)</f>
        <v/>
      </c>
      <c r="G198" s="9" t="str">
        <f>IF([1]配变!$J198="","",[1]配变!$J198)</f>
        <v/>
      </c>
      <c r="H198" s="16" t="str">
        <f t="shared" si="3"/>
        <v/>
      </c>
    </row>
    <row r="199" spans="1:8" x14ac:dyDescent="0.15">
      <c r="A199" s="9" t="str">
        <f>IF([1]配变!$A199="","",[1]配变!$A199)</f>
        <v/>
      </c>
      <c r="B199" s="9" t="str">
        <f>IF([1]配变!$B199="","",[1]配变!$B199)</f>
        <v/>
      </c>
      <c r="C199" s="9" t="str">
        <f>IF([1]配变!$C199="","",[1]配变!$C199)</f>
        <v/>
      </c>
      <c r="D199" s="9" t="str">
        <f>IF([1]配变!$D199="","",[1]配变!$D199)</f>
        <v/>
      </c>
      <c r="E199" s="9" t="str">
        <f>IF([1]配变!$G199="","",[1]配变!$G199)</f>
        <v/>
      </c>
      <c r="F199" s="9" t="str">
        <f>IF([1]配变!$F199="","",[1]配变!$F199)</f>
        <v/>
      </c>
      <c r="G199" s="9" t="str">
        <f>IF([1]配变!$J199="","",[1]配变!$J199)</f>
        <v/>
      </c>
      <c r="H199" s="16" t="str">
        <f t="shared" si="3"/>
        <v/>
      </c>
    </row>
    <row r="200" spans="1:8" x14ac:dyDescent="0.15">
      <c r="A200" s="9" t="str">
        <f>IF([1]配变!$A200="","",[1]配变!$A200)</f>
        <v/>
      </c>
      <c r="B200" s="9" t="str">
        <f>IF([1]配变!$B200="","",[1]配变!$B200)</f>
        <v/>
      </c>
      <c r="C200" s="9" t="str">
        <f>IF([1]配变!$C200="","",[1]配变!$C200)</f>
        <v/>
      </c>
      <c r="D200" s="9" t="str">
        <f>IF([1]配变!$D200="","",[1]配变!$D200)</f>
        <v/>
      </c>
      <c r="E200" s="9" t="str">
        <f>IF([1]配变!$G200="","",[1]配变!$G200)</f>
        <v/>
      </c>
      <c r="F200" s="9" t="str">
        <f>IF([1]配变!$F200="","",[1]配变!$F200)</f>
        <v/>
      </c>
      <c r="G200" s="9" t="str">
        <f>IF([1]配变!$J200="","",[1]配变!$J200)</f>
        <v/>
      </c>
      <c r="H200" s="16" t="str">
        <f t="shared" si="3"/>
        <v/>
      </c>
    </row>
    <row r="201" spans="1:8" x14ac:dyDescent="0.15">
      <c r="A201" s="9" t="str">
        <f>IF([1]配变!$A201="","",[1]配变!$A201)</f>
        <v/>
      </c>
      <c r="B201" s="9" t="str">
        <f>IF([1]配变!$B201="","",[1]配变!$B201)</f>
        <v/>
      </c>
      <c r="C201" s="9" t="str">
        <f>IF([1]配变!$C201="","",[1]配变!$C201)</f>
        <v/>
      </c>
      <c r="D201" s="9" t="str">
        <f>IF([1]配变!$D201="","",[1]配变!$D201)</f>
        <v/>
      </c>
      <c r="E201" s="9" t="str">
        <f>IF([1]配变!$G201="","",[1]配变!$G201)</f>
        <v/>
      </c>
      <c r="F201" s="9" t="str">
        <f>IF([1]配变!$F201="","",[1]配变!$F201)</f>
        <v/>
      </c>
      <c r="G201" s="9" t="str">
        <f>IF([1]配变!$J201="","",[1]配变!$J201)</f>
        <v/>
      </c>
      <c r="H201" s="16" t="str">
        <f t="shared" si="3"/>
        <v/>
      </c>
    </row>
    <row r="202" spans="1:8" x14ac:dyDescent="0.15">
      <c r="A202" s="9" t="str">
        <f>IF([1]配变!$A202="","",[1]配变!$A202)</f>
        <v/>
      </c>
      <c r="B202" s="9" t="str">
        <f>IF([1]配变!$B202="","",[1]配变!$B202)</f>
        <v/>
      </c>
      <c r="C202" s="9" t="str">
        <f>IF([1]配变!$C202="","",[1]配变!$C202)</f>
        <v/>
      </c>
      <c r="D202" s="9" t="str">
        <f>IF([1]配变!$D202="","",[1]配变!$D202)</f>
        <v/>
      </c>
      <c r="E202" s="9" t="str">
        <f>IF([1]配变!$G202="","",[1]配变!$G202)</f>
        <v/>
      </c>
      <c r="F202" s="9" t="str">
        <f>IF([1]配变!$F202="","",[1]配变!$F202)</f>
        <v/>
      </c>
      <c r="G202" s="9" t="str">
        <f>IF([1]配变!$J202="","",[1]配变!$J202)</f>
        <v/>
      </c>
      <c r="H202" s="16" t="str">
        <f t="shared" si="3"/>
        <v/>
      </c>
    </row>
    <row r="203" spans="1:8" x14ac:dyDescent="0.15">
      <c r="A203" s="9" t="str">
        <f>IF([1]配变!$A203="","",[1]配变!$A203)</f>
        <v/>
      </c>
      <c r="B203" s="9" t="str">
        <f>IF([1]配变!$B203="","",[1]配变!$B203)</f>
        <v/>
      </c>
      <c r="C203" s="9" t="str">
        <f>IF([1]配变!$C203="","",[1]配变!$C203)</f>
        <v/>
      </c>
      <c r="D203" s="9" t="str">
        <f>IF([1]配变!$D203="","",[1]配变!$D203)</f>
        <v/>
      </c>
      <c r="E203" s="9" t="str">
        <f>IF([1]配变!$G203="","",[1]配变!$G203)</f>
        <v/>
      </c>
      <c r="F203" s="9" t="str">
        <f>IF([1]配变!$F203="","",[1]配变!$F203)</f>
        <v/>
      </c>
      <c r="G203" s="9" t="str">
        <f>IF([1]配变!$J203="","",[1]配变!$J203)</f>
        <v/>
      </c>
      <c r="H203" s="16" t="str">
        <f t="shared" si="3"/>
        <v/>
      </c>
    </row>
    <row r="204" spans="1:8" x14ac:dyDescent="0.15">
      <c r="A204" s="9" t="str">
        <f>IF([1]配变!$A204="","",[1]配变!$A204)</f>
        <v/>
      </c>
      <c r="B204" s="9" t="str">
        <f>IF([1]配变!$B204="","",[1]配变!$B204)</f>
        <v/>
      </c>
      <c r="C204" s="9" t="str">
        <f>IF([1]配变!$C204="","",[1]配变!$C204)</f>
        <v/>
      </c>
      <c r="D204" s="9" t="str">
        <f>IF([1]配变!$D204="","",[1]配变!$D204)</f>
        <v/>
      </c>
      <c r="E204" s="9" t="str">
        <f>IF([1]配变!$G204="","",[1]配变!$G204)</f>
        <v/>
      </c>
      <c r="F204" s="9" t="str">
        <f>IF([1]配变!$F204="","",[1]配变!$F204)</f>
        <v/>
      </c>
      <c r="G204" s="9" t="str">
        <f>IF([1]配变!$J204="","",[1]配变!$J204)</f>
        <v/>
      </c>
      <c r="H204" s="16" t="str">
        <f t="shared" si="3"/>
        <v/>
      </c>
    </row>
    <row r="205" spans="1:8" x14ac:dyDescent="0.15">
      <c r="A205" s="9" t="str">
        <f>IF([1]配变!$A205="","",[1]配变!$A205)</f>
        <v/>
      </c>
      <c r="B205" s="9" t="str">
        <f>IF([1]配变!$B205="","",[1]配变!$B205)</f>
        <v/>
      </c>
      <c r="C205" s="9" t="str">
        <f>IF([1]配变!$C205="","",[1]配变!$C205)</f>
        <v/>
      </c>
      <c r="D205" s="9" t="str">
        <f>IF([1]配变!$D205="","",[1]配变!$D205)</f>
        <v/>
      </c>
      <c r="E205" s="9" t="str">
        <f>IF([1]配变!$G205="","",[1]配变!$G205)</f>
        <v/>
      </c>
      <c r="F205" s="9" t="str">
        <f>IF([1]配变!$F205="","",[1]配变!$F205)</f>
        <v/>
      </c>
      <c r="G205" s="9" t="str">
        <f>IF([1]配变!$J205="","",[1]配变!$J205)</f>
        <v/>
      </c>
      <c r="H205" s="16" t="str">
        <f t="shared" si="3"/>
        <v/>
      </c>
    </row>
    <row r="206" spans="1:8" x14ac:dyDescent="0.15">
      <c r="A206" s="9" t="str">
        <f>IF([1]配变!$A206="","",[1]配变!$A206)</f>
        <v/>
      </c>
      <c r="B206" s="9" t="str">
        <f>IF([1]配变!$B206="","",[1]配变!$B206)</f>
        <v/>
      </c>
      <c r="C206" s="9" t="str">
        <f>IF([1]配变!$C206="","",[1]配变!$C206)</f>
        <v/>
      </c>
      <c r="D206" s="9" t="str">
        <f>IF([1]配变!$D206="","",[1]配变!$D206)</f>
        <v/>
      </c>
      <c r="E206" s="9" t="str">
        <f>IF([1]配变!$G206="","",[1]配变!$G206)</f>
        <v/>
      </c>
      <c r="F206" s="9" t="str">
        <f>IF([1]配变!$F206="","",[1]配变!$F206)</f>
        <v/>
      </c>
      <c r="G206" s="9" t="str">
        <f>IF([1]配变!$J206="","",[1]配变!$J206)</f>
        <v/>
      </c>
      <c r="H206" s="16" t="str">
        <f t="shared" si="3"/>
        <v/>
      </c>
    </row>
    <row r="207" spans="1:8" x14ac:dyDescent="0.15">
      <c r="A207" s="9" t="str">
        <f>IF([1]配变!$A207="","",[1]配变!$A207)</f>
        <v/>
      </c>
      <c r="B207" s="9" t="str">
        <f>IF([1]配变!$B207="","",[1]配变!$B207)</f>
        <v/>
      </c>
      <c r="C207" s="9" t="str">
        <f>IF([1]配变!$C207="","",[1]配变!$C207)</f>
        <v/>
      </c>
      <c r="D207" s="9" t="str">
        <f>IF([1]配变!$D207="","",[1]配变!$D207)</f>
        <v/>
      </c>
      <c r="E207" s="9" t="str">
        <f>IF([1]配变!$G207="","",[1]配变!$G207)</f>
        <v/>
      </c>
      <c r="F207" s="9" t="str">
        <f>IF([1]配变!$F207="","",[1]配变!$F207)</f>
        <v/>
      </c>
      <c r="G207" s="9" t="str">
        <f>IF([1]配变!$J207="","",[1]配变!$J207)</f>
        <v/>
      </c>
      <c r="H207" s="16" t="str">
        <f t="shared" si="3"/>
        <v/>
      </c>
    </row>
    <row r="208" spans="1:8" x14ac:dyDescent="0.15">
      <c r="A208" s="9" t="str">
        <f>IF([1]配变!$A208="","",[1]配变!$A208)</f>
        <v/>
      </c>
      <c r="B208" s="9" t="str">
        <f>IF([1]配变!$B208="","",[1]配变!$B208)</f>
        <v/>
      </c>
      <c r="C208" s="9" t="str">
        <f>IF([1]配变!$C208="","",[1]配变!$C208)</f>
        <v/>
      </c>
      <c r="D208" s="9" t="str">
        <f>IF([1]配变!$D208="","",[1]配变!$D208)</f>
        <v/>
      </c>
      <c r="E208" s="9" t="str">
        <f>IF([1]配变!$G208="","",[1]配变!$G208)</f>
        <v/>
      </c>
      <c r="F208" s="9" t="str">
        <f>IF([1]配变!$F208="","",[1]配变!$F208)</f>
        <v/>
      </c>
      <c r="G208" s="9" t="str">
        <f>IF([1]配变!$J208="","",[1]配变!$J208)</f>
        <v/>
      </c>
      <c r="H208" s="16" t="str">
        <f t="shared" si="3"/>
        <v/>
      </c>
    </row>
    <row r="209" spans="1:8" x14ac:dyDescent="0.15">
      <c r="A209" s="9" t="str">
        <f>IF([1]配变!$A209="","",[1]配变!$A209)</f>
        <v/>
      </c>
      <c r="B209" s="9" t="str">
        <f>IF([1]配变!$B209="","",[1]配变!$B209)</f>
        <v/>
      </c>
      <c r="C209" s="9" t="str">
        <f>IF([1]配变!$C209="","",[1]配变!$C209)</f>
        <v/>
      </c>
      <c r="D209" s="9" t="str">
        <f>IF([1]配变!$D209="","",[1]配变!$D209)</f>
        <v/>
      </c>
      <c r="E209" s="9" t="str">
        <f>IF([1]配变!$G209="","",[1]配变!$G209)</f>
        <v/>
      </c>
      <c r="F209" s="9" t="str">
        <f>IF([1]配变!$F209="","",[1]配变!$F209)</f>
        <v/>
      </c>
      <c r="G209" s="9" t="str">
        <f>IF([1]配变!$J209="","",[1]配变!$J209)</f>
        <v/>
      </c>
      <c r="H209" s="16" t="str">
        <f t="shared" si="3"/>
        <v/>
      </c>
    </row>
    <row r="210" spans="1:8" x14ac:dyDescent="0.15">
      <c r="A210" s="9" t="str">
        <f>IF([1]配变!$A210="","",[1]配变!$A210)</f>
        <v/>
      </c>
      <c r="B210" s="9" t="str">
        <f>IF([1]配变!$B210="","",[1]配变!$B210)</f>
        <v/>
      </c>
      <c r="C210" s="9" t="str">
        <f>IF([1]配变!$C210="","",[1]配变!$C210)</f>
        <v/>
      </c>
      <c r="D210" s="9" t="str">
        <f>IF([1]配变!$D210="","",[1]配变!$D210)</f>
        <v/>
      </c>
      <c r="E210" s="9" t="str">
        <f>IF([1]配变!$G210="","",[1]配变!$G210)</f>
        <v/>
      </c>
      <c r="F210" s="9" t="str">
        <f>IF([1]配变!$F210="","",[1]配变!$F210)</f>
        <v/>
      </c>
      <c r="G210" s="9" t="str">
        <f>IF([1]配变!$J210="","",[1]配变!$J210)</f>
        <v/>
      </c>
      <c r="H210" s="16" t="str">
        <f t="shared" si="3"/>
        <v/>
      </c>
    </row>
    <row r="211" spans="1:8" x14ac:dyDescent="0.15">
      <c r="A211" s="9" t="str">
        <f>IF([1]配变!$A211="","",[1]配变!$A211)</f>
        <v/>
      </c>
      <c r="B211" s="9" t="str">
        <f>IF([1]配变!$B211="","",[1]配变!$B211)</f>
        <v/>
      </c>
      <c r="C211" s="9" t="str">
        <f>IF([1]配变!$C211="","",[1]配变!$C211)</f>
        <v/>
      </c>
      <c r="D211" s="9" t="str">
        <f>IF([1]配变!$D211="","",[1]配变!$D211)</f>
        <v/>
      </c>
      <c r="E211" s="9" t="str">
        <f>IF([1]配变!$G211="","",[1]配变!$G211)</f>
        <v/>
      </c>
      <c r="F211" s="9" t="str">
        <f>IF([1]配变!$F211="","",[1]配变!$F211)</f>
        <v/>
      </c>
      <c r="G211" s="9" t="str">
        <f>IF([1]配变!$J211="","",[1]配变!$J211)</f>
        <v/>
      </c>
      <c r="H211" s="16" t="str">
        <f t="shared" si="3"/>
        <v/>
      </c>
    </row>
    <row r="212" spans="1:8" x14ac:dyDescent="0.15">
      <c r="A212" s="9" t="str">
        <f>IF([1]配变!$A212="","",[1]配变!$A212)</f>
        <v/>
      </c>
      <c r="B212" s="9" t="str">
        <f>IF([1]配变!$B212="","",[1]配变!$B212)</f>
        <v/>
      </c>
      <c r="C212" s="9" t="str">
        <f>IF([1]配变!$C212="","",[1]配变!$C212)</f>
        <v/>
      </c>
      <c r="D212" s="9" t="str">
        <f>IF([1]配变!$D212="","",[1]配变!$D212)</f>
        <v/>
      </c>
      <c r="E212" s="9" t="str">
        <f>IF([1]配变!$G212="","",[1]配变!$G212)</f>
        <v/>
      </c>
      <c r="F212" s="9" t="str">
        <f>IF([1]配变!$F212="","",[1]配变!$F212)</f>
        <v/>
      </c>
      <c r="G212" s="9" t="str">
        <f>IF([1]配变!$J212="","",[1]配变!$J212)</f>
        <v/>
      </c>
      <c r="H212" s="16" t="str">
        <f t="shared" si="3"/>
        <v/>
      </c>
    </row>
    <row r="213" spans="1:8" x14ac:dyDescent="0.15">
      <c r="A213" s="9" t="str">
        <f>IF([1]配变!$A213="","",[1]配变!$A213)</f>
        <v/>
      </c>
      <c r="B213" s="9" t="str">
        <f>IF([1]配变!$B213="","",[1]配变!$B213)</f>
        <v/>
      </c>
      <c r="C213" s="9" t="str">
        <f>IF([1]配变!$C213="","",[1]配变!$C213)</f>
        <v/>
      </c>
      <c r="D213" s="9" t="str">
        <f>IF([1]配变!$D213="","",[1]配变!$D213)</f>
        <v/>
      </c>
      <c r="E213" s="9" t="str">
        <f>IF([1]配变!$G213="","",[1]配变!$G213)</f>
        <v/>
      </c>
      <c r="F213" s="9" t="str">
        <f>IF([1]配变!$F213="","",[1]配变!$F213)</f>
        <v/>
      </c>
      <c r="G213" s="9" t="str">
        <f>IF([1]配变!$J213="","",[1]配变!$J213)</f>
        <v/>
      </c>
      <c r="H213" s="16" t="str">
        <f t="shared" si="3"/>
        <v/>
      </c>
    </row>
    <row r="214" spans="1:8" x14ac:dyDescent="0.15">
      <c r="A214" s="9" t="str">
        <f>IF([1]配变!$A214="","",[1]配变!$A214)</f>
        <v/>
      </c>
      <c r="B214" s="9" t="str">
        <f>IF([1]配变!$B214="","",[1]配变!$B214)</f>
        <v/>
      </c>
      <c r="C214" s="9" t="str">
        <f>IF([1]配变!$C214="","",[1]配变!$C214)</f>
        <v/>
      </c>
      <c r="D214" s="9" t="str">
        <f>IF([1]配变!$D214="","",[1]配变!$D214)</f>
        <v/>
      </c>
      <c r="E214" s="9" t="str">
        <f>IF([1]配变!$G214="","",[1]配变!$G214)</f>
        <v/>
      </c>
      <c r="F214" s="9" t="str">
        <f>IF([1]配变!$F214="","",[1]配变!$F214)</f>
        <v/>
      </c>
      <c r="G214" s="9" t="str">
        <f>IF([1]配变!$J214="","",[1]配变!$J214)</f>
        <v/>
      </c>
      <c r="H214" s="16" t="str">
        <f t="shared" si="3"/>
        <v/>
      </c>
    </row>
    <row r="215" spans="1:8" x14ac:dyDescent="0.15">
      <c r="A215" s="9" t="str">
        <f>IF([1]配变!$A215="","",[1]配变!$A215)</f>
        <v/>
      </c>
      <c r="B215" s="9" t="str">
        <f>IF([1]配变!$B215="","",[1]配变!$B215)</f>
        <v/>
      </c>
      <c r="C215" s="9" t="str">
        <f>IF([1]配变!$C215="","",[1]配变!$C215)</f>
        <v/>
      </c>
      <c r="D215" s="9" t="str">
        <f>IF([1]配变!$D215="","",[1]配变!$D215)</f>
        <v/>
      </c>
      <c r="E215" s="9" t="str">
        <f>IF([1]配变!$G215="","",[1]配变!$G215)</f>
        <v/>
      </c>
      <c r="F215" s="9" t="str">
        <f>IF([1]配变!$F215="","",[1]配变!$F215)</f>
        <v/>
      </c>
      <c r="G215" s="9" t="str">
        <f>IF([1]配变!$J215="","",[1]配变!$J215)</f>
        <v/>
      </c>
      <c r="H215" s="16" t="str">
        <f t="shared" si="3"/>
        <v/>
      </c>
    </row>
    <row r="216" spans="1:8" x14ac:dyDescent="0.15">
      <c r="A216" s="9" t="str">
        <f>IF([1]配变!$A216="","",[1]配变!$A216)</f>
        <v/>
      </c>
      <c r="B216" s="9" t="str">
        <f>IF([1]配变!$B216="","",[1]配变!$B216)</f>
        <v/>
      </c>
      <c r="C216" s="9" t="str">
        <f>IF([1]配变!$C216="","",[1]配变!$C216)</f>
        <v/>
      </c>
      <c r="D216" s="9" t="str">
        <f>IF([1]配变!$D216="","",[1]配变!$D216)</f>
        <v/>
      </c>
      <c r="E216" s="9" t="str">
        <f>IF([1]配变!$G216="","",[1]配变!$G216)</f>
        <v/>
      </c>
      <c r="F216" s="9" t="str">
        <f>IF([1]配变!$F216="","",[1]配变!$F216)</f>
        <v/>
      </c>
      <c r="G216" s="9" t="str">
        <f>IF([1]配变!$J216="","",[1]配变!$J216)</f>
        <v/>
      </c>
      <c r="H216" s="16" t="str">
        <f t="shared" si="3"/>
        <v/>
      </c>
    </row>
    <row r="217" spans="1:8" x14ac:dyDescent="0.15">
      <c r="A217" s="9" t="str">
        <f>IF([1]配变!$A217="","",[1]配变!$A217)</f>
        <v/>
      </c>
      <c r="B217" s="9" t="str">
        <f>IF([1]配变!$B217="","",[1]配变!$B217)</f>
        <v/>
      </c>
      <c r="C217" s="9" t="str">
        <f>IF([1]配变!$C217="","",[1]配变!$C217)</f>
        <v/>
      </c>
      <c r="D217" s="9" t="str">
        <f>IF([1]配变!$D217="","",[1]配变!$D217)</f>
        <v/>
      </c>
      <c r="E217" s="9" t="str">
        <f>IF([1]配变!$G217="","",[1]配变!$G217)</f>
        <v/>
      </c>
      <c r="F217" s="9" t="str">
        <f>IF([1]配变!$F217="","",[1]配变!$F217)</f>
        <v/>
      </c>
      <c r="G217" s="9" t="str">
        <f>IF([1]配变!$J217="","",[1]配变!$J217)</f>
        <v/>
      </c>
      <c r="H217" s="16" t="str">
        <f t="shared" si="3"/>
        <v/>
      </c>
    </row>
    <row r="218" spans="1:8" x14ac:dyDescent="0.15">
      <c r="A218" s="9" t="str">
        <f>IF([1]配变!$A218="","",[1]配变!$A218)</f>
        <v/>
      </c>
      <c r="B218" s="9" t="str">
        <f>IF([1]配变!$B218="","",[1]配变!$B218)</f>
        <v/>
      </c>
      <c r="C218" s="9" t="str">
        <f>IF([1]配变!$C218="","",[1]配变!$C218)</f>
        <v/>
      </c>
      <c r="D218" s="9" t="str">
        <f>IF([1]配变!$D218="","",[1]配变!$D218)</f>
        <v/>
      </c>
      <c r="E218" s="9" t="str">
        <f>IF([1]配变!$G218="","",[1]配变!$G218)</f>
        <v/>
      </c>
      <c r="F218" s="9" t="str">
        <f>IF([1]配变!$F218="","",[1]配变!$F218)</f>
        <v/>
      </c>
      <c r="G218" s="9" t="str">
        <f>IF([1]配变!$J218="","",[1]配变!$J218)</f>
        <v/>
      </c>
      <c r="H218" s="16" t="str">
        <f t="shared" si="3"/>
        <v/>
      </c>
    </row>
    <row r="219" spans="1:8" x14ac:dyDescent="0.15">
      <c r="A219" s="9" t="str">
        <f>IF([1]配变!$A219="","",[1]配变!$A219)</f>
        <v/>
      </c>
      <c r="B219" s="9" t="str">
        <f>IF([1]配变!$B219="","",[1]配变!$B219)</f>
        <v/>
      </c>
      <c r="C219" s="9" t="str">
        <f>IF([1]配变!$C219="","",[1]配变!$C219)</f>
        <v/>
      </c>
      <c r="D219" s="9" t="str">
        <f>IF([1]配变!$D219="","",[1]配变!$D219)</f>
        <v/>
      </c>
      <c r="E219" s="9" t="str">
        <f>IF([1]配变!$G219="","",[1]配变!$G219)</f>
        <v/>
      </c>
      <c r="F219" s="9" t="str">
        <f>IF([1]配变!$F219="","",[1]配变!$F219)</f>
        <v/>
      </c>
      <c r="G219" s="9" t="str">
        <f>IF([1]配变!$J219="","",[1]配变!$J219)</f>
        <v/>
      </c>
      <c r="H219" s="16" t="str">
        <f t="shared" si="3"/>
        <v/>
      </c>
    </row>
    <row r="220" spans="1:8" x14ac:dyDescent="0.15">
      <c r="A220" s="9" t="str">
        <f>IF([1]配变!$A220="","",[1]配变!$A220)</f>
        <v/>
      </c>
      <c r="B220" s="9" t="str">
        <f>IF([1]配变!$B220="","",[1]配变!$B220)</f>
        <v/>
      </c>
      <c r="C220" s="9" t="str">
        <f>IF([1]配变!$C220="","",[1]配变!$C220)</f>
        <v/>
      </c>
      <c r="D220" s="9" t="str">
        <f>IF([1]配变!$D220="","",[1]配变!$D220)</f>
        <v/>
      </c>
      <c r="E220" s="9" t="str">
        <f>IF([1]配变!$G220="","",[1]配变!$G220)</f>
        <v/>
      </c>
      <c r="F220" s="9" t="str">
        <f>IF([1]配变!$F220="","",[1]配变!$F220)</f>
        <v/>
      </c>
      <c r="G220" s="9" t="str">
        <f>IF([1]配变!$J220="","",[1]配变!$J220)</f>
        <v/>
      </c>
      <c r="H220" s="16" t="str">
        <f t="shared" si="3"/>
        <v/>
      </c>
    </row>
    <row r="221" spans="1:8" x14ac:dyDescent="0.15">
      <c r="A221" s="9" t="str">
        <f>IF([1]配变!$A221="","",[1]配变!$A221)</f>
        <v/>
      </c>
      <c r="B221" s="9" t="str">
        <f>IF([1]配变!$B221="","",[1]配变!$B221)</f>
        <v/>
      </c>
      <c r="C221" s="9" t="str">
        <f>IF([1]配变!$C221="","",[1]配变!$C221)</f>
        <v/>
      </c>
      <c r="D221" s="9" t="str">
        <f>IF([1]配变!$D221="","",[1]配变!$D221)</f>
        <v/>
      </c>
      <c r="E221" s="9" t="str">
        <f>IF([1]配变!$G221="","",[1]配变!$G221)</f>
        <v/>
      </c>
      <c r="F221" s="9" t="str">
        <f>IF([1]配变!$F221="","",[1]配变!$F221)</f>
        <v/>
      </c>
      <c r="G221" s="9" t="str">
        <f>IF([1]配变!$J221="","",[1]配变!$J221)</f>
        <v/>
      </c>
      <c r="H221" s="16" t="str">
        <f t="shared" si="3"/>
        <v/>
      </c>
    </row>
    <row r="222" spans="1:8" x14ac:dyDescent="0.15">
      <c r="A222" s="9" t="str">
        <f>IF([1]配变!$A222="","",[1]配变!$A222)</f>
        <v/>
      </c>
      <c r="B222" s="9" t="str">
        <f>IF([1]配变!$B222="","",[1]配变!$B222)</f>
        <v/>
      </c>
      <c r="C222" s="9" t="str">
        <f>IF([1]配变!$C222="","",[1]配变!$C222)</f>
        <v/>
      </c>
      <c r="D222" s="9" t="str">
        <f>IF([1]配变!$D222="","",[1]配变!$D222)</f>
        <v/>
      </c>
      <c r="E222" s="9" t="str">
        <f>IF([1]配变!$G222="","",[1]配变!$G222)</f>
        <v/>
      </c>
      <c r="F222" s="9" t="str">
        <f>IF([1]配变!$F222="","",[1]配变!$F222)</f>
        <v/>
      </c>
      <c r="G222" s="9" t="str">
        <f>IF([1]配变!$J222="","",[1]配变!$J222)</f>
        <v/>
      </c>
      <c r="H222" s="16" t="str">
        <f t="shared" si="3"/>
        <v/>
      </c>
    </row>
    <row r="223" spans="1:8" x14ac:dyDescent="0.15">
      <c r="A223" s="9" t="str">
        <f>IF([1]配变!$A223="","",[1]配变!$A223)</f>
        <v/>
      </c>
      <c r="B223" s="9" t="str">
        <f>IF([1]配变!$B223="","",[1]配变!$B223)</f>
        <v/>
      </c>
      <c r="C223" s="9" t="str">
        <f>IF([1]配变!$C223="","",[1]配变!$C223)</f>
        <v/>
      </c>
      <c r="D223" s="9" t="str">
        <f>IF([1]配变!$D223="","",[1]配变!$D223)</f>
        <v/>
      </c>
      <c r="E223" s="9" t="str">
        <f>IF([1]配变!$G223="","",[1]配变!$G223)</f>
        <v/>
      </c>
      <c r="F223" s="9" t="str">
        <f>IF([1]配变!$F223="","",[1]配变!$F223)</f>
        <v/>
      </c>
      <c r="G223" s="9" t="str">
        <f>IF([1]配变!$J223="","",[1]配变!$J223)</f>
        <v/>
      </c>
      <c r="H223" s="16" t="str">
        <f t="shared" si="3"/>
        <v/>
      </c>
    </row>
    <row r="224" spans="1:8" x14ac:dyDescent="0.15">
      <c r="A224" s="9" t="str">
        <f>IF([1]配变!$A224="","",[1]配变!$A224)</f>
        <v/>
      </c>
      <c r="B224" s="9" t="str">
        <f>IF([1]配变!$B224="","",[1]配变!$B224)</f>
        <v/>
      </c>
      <c r="C224" s="9" t="str">
        <f>IF([1]配变!$C224="","",[1]配变!$C224)</f>
        <v/>
      </c>
      <c r="D224" s="9" t="str">
        <f>IF([1]配变!$D224="","",[1]配变!$D224)</f>
        <v/>
      </c>
      <c r="E224" s="9" t="str">
        <f>IF([1]配变!$G224="","",[1]配变!$G224)</f>
        <v/>
      </c>
      <c r="F224" s="9" t="str">
        <f>IF([1]配变!$F224="","",[1]配变!$F224)</f>
        <v/>
      </c>
      <c r="G224" s="9" t="str">
        <f>IF([1]配变!$J224="","",[1]配变!$J224)</f>
        <v/>
      </c>
      <c r="H224" s="16" t="str">
        <f t="shared" si="3"/>
        <v/>
      </c>
    </row>
    <row r="225" spans="1:8" x14ac:dyDescent="0.15">
      <c r="A225" s="9" t="str">
        <f>IF([1]配变!$A225="","",[1]配变!$A225)</f>
        <v/>
      </c>
      <c r="B225" s="9" t="str">
        <f>IF([1]配变!$B225="","",[1]配变!$B225)</f>
        <v/>
      </c>
      <c r="C225" s="9" t="str">
        <f>IF([1]配变!$C225="","",[1]配变!$C225)</f>
        <v/>
      </c>
      <c r="D225" s="9" t="str">
        <f>IF([1]配变!$D225="","",[1]配变!$D225)</f>
        <v/>
      </c>
      <c r="E225" s="9" t="str">
        <f>IF([1]配变!$G225="","",[1]配变!$G225)</f>
        <v/>
      </c>
      <c r="F225" s="9" t="str">
        <f>IF([1]配变!$F225="","",[1]配变!$F225)</f>
        <v/>
      </c>
      <c r="G225" s="9" t="str">
        <f>IF([1]配变!$J225="","",[1]配变!$J225)</f>
        <v/>
      </c>
      <c r="H225" s="16" t="str">
        <f t="shared" si="3"/>
        <v/>
      </c>
    </row>
    <row r="226" spans="1:8" x14ac:dyDescent="0.15">
      <c r="A226" s="9" t="str">
        <f>IF([1]配变!$A226="","",[1]配变!$A226)</f>
        <v/>
      </c>
      <c r="B226" s="9" t="str">
        <f>IF([1]配变!$B226="","",[1]配变!$B226)</f>
        <v/>
      </c>
      <c r="C226" s="9" t="str">
        <f>IF([1]配变!$C226="","",[1]配变!$C226)</f>
        <v/>
      </c>
      <c r="D226" s="9" t="str">
        <f>IF([1]配变!$D226="","",[1]配变!$D226)</f>
        <v/>
      </c>
      <c r="E226" s="9" t="str">
        <f>IF([1]配变!$G226="","",[1]配变!$G226)</f>
        <v/>
      </c>
      <c r="F226" s="9" t="str">
        <f>IF([1]配变!$F226="","",[1]配变!$F226)</f>
        <v/>
      </c>
      <c r="G226" s="9" t="str">
        <f>IF([1]配变!$J226="","",[1]配变!$J226)</f>
        <v/>
      </c>
      <c r="H226" s="16" t="str">
        <f t="shared" si="3"/>
        <v/>
      </c>
    </row>
    <row r="227" spans="1:8" x14ac:dyDescent="0.15">
      <c r="A227" s="9" t="str">
        <f>IF([1]配变!$A227="","",[1]配变!$A227)</f>
        <v/>
      </c>
      <c r="B227" s="9" t="str">
        <f>IF([1]配变!$B227="","",[1]配变!$B227)</f>
        <v/>
      </c>
      <c r="C227" s="9" t="str">
        <f>IF([1]配变!$C227="","",[1]配变!$C227)</f>
        <v/>
      </c>
      <c r="D227" s="9" t="str">
        <f>IF([1]配变!$D227="","",[1]配变!$D227)</f>
        <v/>
      </c>
      <c r="E227" s="9" t="str">
        <f>IF([1]配变!$G227="","",[1]配变!$G227)</f>
        <v/>
      </c>
      <c r="F227" s="9" t="str">
        <f>IF([1]配变!$F227="","",[1]配变!$F227)</f>
        <v/>
      </c>
      <c r="G227" s="9" t="str">
        <f>IF([1]配变!$J227="","",[1]配变!$J227)</f>
        <v/>
      </c>
      <c r="H227" s="16" t="str">
        <f t="shared" si="3"/>
        <v/>
      </c>
    </row>
    <row r="228" spans="1:8" x14ac:dyDescent="0.15">
      <c r="A228" s="9" t="str">
        <f>IF([1]配变!$A228="","",[1]配变!$A228)</f>
        <v/>
      </c>
      <c r="B228" s="9" t="str">
        <f>IF([1]配变!$B228="","",[1]配变!$B228)</f>
        <v/>
      </c>
      <c r="C228" s="9" t="str">
        <f>IF([1]配变!$C228="","",[1]配变!$C228)</f>
        <v/>
      </c>
      <c r="D228" s="9" t="str">
        <f>IF([1]配变!$D228="","",[1]配变!$D228)</f>
        <v/>
      </c>
      <c r="E228" s="9" t="str">
        <f>IF([1]配变!$G228="","",[1]配变!$G228)</f>
        <v/>
      </c>
      <c r="F228" s="9" t="str">
        <f>IF([1]配变!$F228="","",[1]配变!$F228)</f>
        <v/>
      </c>
      <c r="G228" s="9" t="str">
        <f>IF([1]配变!$J228="","",[1]配变!$J228)</f>
        <v/>
      </c>
      <c r="H228" s="16" t="str">
        <f t="shared" si="3"/>
        <v/>
      </c>
    </row>
    <row r="229" spans="1:8" x14ac:dyDescent="0.15">
      <c r="A229" s="9" t="str">
        <f>IF([1]配变!$A229="","",[1]配变!$A229)</f>
        <v/>
      </c>
      <c r="B229" s="9" t="str">
        <f>IF([1]配变!$B229="","",[1]配变!$B229)</f>
        <v/>
      </c>
      <c r="C229" s="9" t="str">
        <f>IF([1]配变!$C229="","",[1]配变!$C229)</f>
        <v/>
      </c>
      <c r="D229" s="9" t="str">
        <f>IF([1]配变!$D229="","",[1]配变!$D229)</f>
        <v/>
      </c>
      <c r="E229" s="9" t="str">
        <f>IF([1]配变!$G229="","",[1]配变!$G229)</f>
        <v/>
      </c>
      <c r="F229" s="9" t="str">
        <f>IF([1]配变!$F229="","",[1]配变!$F229)</f>
        <v/>
      </c>
      <c r="G229" s="9" t="str">
        <f>IF([1]配变!$J229="","",[1]配变!$J229)</f>
        <v/>
      </c>
      <c r="H229" s="16" t="str">
        <f t="shared" si="3"/>
        <v/>
      </c>
    </row>
    <row r="230" spans="1:8" x14ac:dyDescent="0.15">
      <c r="A230" s="9" t="str">
        <f>IF([1]配变!$A230="","",[1]配变!$A230)</f>
        <v/>
      </c>
      <c r="B230" s="9" t="str">
        <f>IF([1]配变!$B230="","",[1]配变!$B230)</f>
        <v/>
      </c>
      <c r="C230" s="9" t="str">
        <f>IF([1]配变!$C230="","",[1]配变!$C230)</f>
        <v/>
      </c>
      <c r="D230" s="9" t="str">
        <f>IF([1]配变!$D230="","",[1]配变!$D230)</f>
        <v/>
      </c>
      <c r="E230" s="9" t="str">
        <f>IF([1]配变!$G230="","",[1]配变!$G230)</f>
        <v/>
      </c>
      <c r="F230" s="9" t="str">
        <f>IF([1]配变!$F230="","",[1]配变!$F230)</f>
        <v/>
      </c>
      <c r="G230" s="9" t="str">
        <f>IF([1]配变!$J230="","",[1]配变!$J230)</f>
        <v/>
      </c>
      <c r="H230" s="16" t="str">
        <f t="shared" si="3"/>
        <v/>
      </c>
    </row>
    <row r="231" spans="1:8" x14ac:dyDescent="0.15">
      <c r="A231" s="9" t="str">
        <f>IF([1]配变!$A231="","",[1]配变!$A231)</f>
        <v/>
      </c>
      <c r="B231" s="9" t="str">
        <f>IF([1]配变!$B231="","",[1]配变!$B231)</f>
        <v/>
      </c>
      <c r="C231" s="9" t="str">
        <f>IF([1]配变!$C231="","",[1]配变!$C231)</f>
        <v/>
      </c>
      <c r="D231" s="9" t="str">
        <f>IF([1]配变!$D231="","",[1]配变!$D231)</f>
        <v/>
      </c>
      <c r="E231" s="9" t="str">
        <f>IF([1]配变!$G231="","",[1]配变!$G231)</f>
        <v/>
      </c>
      <c r="F231" s="9" t="str">
        <f>IF([1]配变!$F231="","",[1]配变!$F231)</f>
        <v/>
      </c>
      <c r="G231" s="9" t="str">
        <f>IF([1]配变!$J231="","",[1]配变!$J231)</f>
        <v/>
      </c>
      <c r="H231" s="16" t="str">
        <f t="shared" si="3"/>
        <v/>
      </c>
    </row>
    <row r="232" spans="1:8" x14ac:dyDescent="0.15">
      <c r="A232" s="9" t="str">
        <f>IF([1]配变!$A232="","",[1]配变!$A232)</f>
        <v/>
      </c>
      <c r="B232" s="9" t="str">
        <f>IF([1]配变!$B232="","",[1]配变!$B232)</f>
        <v/>
      </c>
      <c r="C232" s="9" t="str">
        <f>IF([1]配变!$C232="","",[1]配变!$C232)</f>
        <v/>
      </c>
      <c r="D232" s="9" t="str">
        <f>IF([1]配变!$D232="","",[1]配变!$D232)</f>
        <v/>
      </c>
      <c r="E232" s="9" t="str">
        <f>IF([1]配变!$G232="","",[1]配变!$G232)</f>
        <v/>
      </c>
      <c r="F232" s="9" t="str">
        <f>IF([1]配变!$F232="","",[1]配变!$F232)</f>
        <v/>
      </c>
      <c r="G232" s="9" t="str">
        <f>IF([1]配变!$J232="","",[1]配变!$J232)</f>
        <v/>
      </c>
      <c r="H232" s="16" t="str">
        <f t="shared" si="3"/>
        <v/>
      </c>
    </row>
    <row r="233" spans="1:8" x14ac:dyDescent="0.15">
      <c r="A233" s="9" t="str">
        <f>IF([1]配变!$A233="","",[1]配变!$A233)</f>
        <v/>
      </c>
      <c r="B233" s="9" t="str">
        <f>IF([1]配变!$B233="","",[1]配变!$B233)</f>
        <v/>
      </c>
      <c r="C233" s="9" t="str">
        <f>IF([1]配变!$C233="","",[1]配变!$C233)</f>
        <v/>
      </c>
      <c r="D233" s="9" t="str">
        <f>IF([1]配变!$D233="","",[1]配变!$D233)</f>
        <v/>
      </c>
      <c r="E233" s="9" t="str">
        <f>IF([1]配变!$G233="","",[1]配变!$G233)</f>
        <v/>
      </c>
      <c r="F233" s="9" t="str">
        <f>IF([1]配变!$F233="","",[1]配变!$F233)</f>
        <v/>
      </c>
      <c r="G233" s="9" t="str">
        <f>IF([1]配变!$J233="","",[1]配变!$J233)</f>
        <v/>
      </c>
      <c r="H233" s="16" t="str">
        <f t="shared" si="3"/>
        <v/>
      </c>
    </row>
    <row r="234" spans="1:8" x14ac:dyDescent="0.15">
      <c r="A234" s="9" t="str">
        <f>IF([1]配变!$A234="","",[1]配变!$A234)</f>
        <v/>
      </c>
      <c r="B234" s="9" t="str">
        <f>IF([1]配变!$B234="","",[1]配变!$B234)</f>
        <v/>
      </c>
      <c r="C234" s="9" t="str">
        <f>IF([1]配变!$C234="","",[1]配变!$C234)</f>
        <v/>
      </c>
      <c r="D234" s="9" t="str">
        <f>IF([1]配变!$D234="","",[1]配变!$D234)</f>
        <v/>
      </c>
      <c r="E234" s="9" t="str">
        <f>IF([1]配变!$G234="","",[1]配变!$G234)</f>
        <v/>
      </c>
      <c r="F234" s="9" t="str">
        <f>IF([1]配变!$F234="","",[1]配变!$F234)</f>
        <v/>
      </c>
      <c r="G234" s="9" t="str">
        <f>IF([1]配变!$J234="","",[1]配变!$J234)</f>
        <v/>
      </c>
      <c r="H234" s="16" t="str">
        <f t="shared" si="3"/>
        <v/>
      </c>
    </row>
    <row r="235" spans="1:8" x14ac:dyDescent="0.15">
      <c r="A235" s="9" t="str">
        <f>IF([1]配变!$A235="","",[1]配变!$A235)</f>
        <v/>
      </c>
      <c r="B235" s="9" t="str">
        <f>IF([1]配变!$B235="","",[1]配变!$B235)</f>
        <v/>
      </c>
      <c r="C235" s="9" t="str">
        <f>IF([1]配变!$C235="","",[1]配变!$C235)</f>
        <v/>
      </c>
      <c r="D235" s="9" t="str">
        <f>IF([1]配变!$D235="","",[1]配变!$D235)</f>
        <v/>
      </c>
      <c r="E235" s="9" t="str">
        <f>IF([1]配变!$G235="","",[1]配变!$G235)</f>
        <v/>
      </c>
      <c r="F235" s="9" t="str">
        <f>IF([1]配变!$F235="","",[1]配变!$F235)</f>
        <v/>
      </c>
      <c r="G235" s="9" t="str">
        <f>IF([1]配变!$J235="","",[1]配变!$J235)</f>
        <v/>
      </c>
      <c r="H235" s="16" t="str">
        <f t="shared" si="3"/>
        <v/>
      </c>
    </row>
    <row r="236" spans="1:8" x14ac:dyDescent="0.15">
      <c r="A236" s="9" t="str">
        <f>IF([1]配变!$A236="","",[1]配变!$A236)</f>
        <v/>
      </c>
      <c r="B236" s="9" t="str">
        <f>IF([1]配变!$B236="","",[1]配变!$B236)</f>
        <v/>
      </c>
      <c r="C236" s="9" t="str">
        <f>IF([1]配变!$C236="","",[1]配变!$C236)</f>
        <v/>
      </c>
      <c r="D236" s="9" t="str">
        <f>IF([1]配变!$D236="","",[1]配变!$D236)</f>
        <v/>
      </c>
      <c r="E236" s="9" t="str">
        <f>IF([1]配变!$G236="","",[1]配变!$G236)</f>
        <v/>
      </c>
      <c r="F236" s="9" t="str">
        <f>IF([1]配变!$F236="","",[1]配变!$F236)</f>
        <v/>
      </c>
      <c r="G236" s="9" t="str">
        <f>IF([1]配变!$J236="","",[1]配变!$J236)</f>
        <v/>
      </c>
      <c r="H236" s="16" t="str">
        <f t="shared" si="3"/>
        <v/>
      </c>
    </row>
    <row r="237" spans="1:8" x14ac:dyDescent="0.15">
      <c r="A237" s="9" t="str">
        <f>IF([1]配变!$A237="","",[1]配变!$A237)</f>
        <v/>
      </c>
      <c r="B237" s="9" t="str">
        <f>IF([1]配变!$B237="","",[1]配变!$B237)</f>
        <v/>
      </c>
      <c r="C237" s="9" t="str">
        <f>IF([1]配变!$C237="","",[1]配变!$C237)</f>
        <v/>
      </c>
      <c r="D237" s="9" t="str">
        <f>IF([1]配变!$D237="","",[1]配变!$D237)</f>
        <v/>
      </c>
      <c r="E237" s="9" t="str">
        <f>IF([1]配变!$G237="","",[1]配变!$G237)</f>
        <v/>
      </c>
      <c r="F237" s="9" t="str">
        <f>IF([1]配变!$F237="","",[1]配变!$F237)</f>
        <v/>
      </c>
      <c r="G237" s="9" t="str">
        <f>IF([1]配变!$J237="","",[1]配变!$J237)</f>
        <v/>
      </c>
      <c r="H237" s="16" t="str">
        <f t="shared" si="3"/>
        <v/>
      </c>
    </row>
    <row r="238" spans="1:8" x14ac:dyDescent="0.15">
      <c r="A238" s="9" t="str">
        <f>IF([1]配变!$A238="","",[1]配变!$A238)</f>
        <v/>
      </c>
      <c r="B238" s="9" t="str">
        <f>IF([1]配变!$B238="","",[1]配变!$B238)</f>
        <v/>
      </c>
      <c r="C238" s="9" t="str">
        <f>IF([1]配变!$C238="","",[1]配变!$C238)</f>
        <v/>
      </c>
      <c r="D238" s="9" t="str">
        <f>IF([1]配变!$D238="","",[1]配变!$D238)</f>
        <v/>
      </c>
      <c r="E238" s="9" t="str">
        <f>IF([1]配变!$G238="","",[1]配变!$G238)</f>
        <v/>
      </c>
      <c r="F238" s="9" t="str">
        <f>IF([1]配变!$F238="","",[1]配变!$F238)</f>
        <v/>
      </c>
      <c r="G238" s="9" t="str">
        <f>IF([1]配变!$J238="","",[1]配变!$J238)</f>
        <v/>
      </c>
      <c r="H238" s="16" t="str">
        <f t="shared" si="3"/>
        <v/>
      </c>
    </row>
    <row r="239" spans="1:8" x14ac:dyDescent="0.15">
      <c r="A239" s="9" t="str">
        <f>IF([1]配变!$A239="","",[1]配变!$A239)</f>
        <v/>
      </c>
      <c r="B239" s="9" t="str">
        <f>IF([1]配变!$B239="","",[1]配变!$B239)</f>
        <v/>
      </c>
      <c r="C239" s="9" t="str">
        <f>IF([1]配变!$C239="","",[1]配变!$C239)</f>
        <v/>
      </c>
      <c r="D239" s="9" t="str">
        <f>IF([1]配变!$D239="","",[1]配变!$D239)</f>
        <v/>
      </c>
      <c r="E239" s="9" t="str">
        <f>IF([1]配变!$G239="","",[1]配变!$G239)</f>
        <v/>
      </c>
      <c r="F239" s="9" t="str">
        <f>IF([1]配变!$F239="","",[1]配变!$F239)</f>
        <v/>
      </c>
      <c r="G239" s="9" t="str">
        <f>IF([1]配变!$J239="","",[1]配变!$J239)</f>
        <v/>
      </c>
      <c r="H239" s="16" t="str">
        <f t="shared" si="3"/>
        <v/>
      </c>
    </row>
    <row r="240" spans="1:8" x14ac:dyDescent="0.15">
      <c r="A240" s="9" t="str">
        <f>IF([1]配变!$A240="","",[1]配变!$A240)</f>
        <v/>
      </c>
      <c r="B240" s="9" t="str">
        <f>IF([1]配变!$B240="","",[1]配变!$B240)</f>
        <v/>
      </c>
      <c r="C240" s="9" t="str">
        <f>IF([1]配变!$C240="","",[1]配变!$C240)</f>
        <v/>
      </c>
      <c r="D240" s="9" t="str">
        <f>IF([1]配变!$D240="","",[1]配变!$D240)</f>
        <v/>
      </c>
      <c r="E240" s="9" t="str">
        <f>IF([1]配变!$G240="","",[1]配变!$G240)</f>
        <v/>
      </c>
      <c r="F240" s="9" t="str">
        <f>IF([1]配变!$F240="","",[1]配变!$F240)</f>
        <v/>
      </c>
      <c r="G240" s="9" t="str">
        <f>IF([1]配变!$J240="","",[1]配变!$J240)</f>
        <v/>
      </c>
      <c r="H240" s="16" t="str">
        <f t="shared" si="3"/>
        <v/>
      </c>
    </row>
    <row r="241" spans="1:8" x14ac:dyDescent="0.15">
      <c r="A241" s="9" t="str">
        <f>IF([1]配变!$A241="","",[1]配变!$A241)</f>
        <v/>
      </c>
      <c r="B241" s="9" t="str">
        <f>IF([1]配变!$B241="","",[1]配变!$B241)</f>
        <v/>
      </c>
      <c r="C241" s="9" t="str">
        <f>IF([1]配变!$C241="","",[1]配变!$C241)</f>
        <v/>
      </c>
      <c r="D241" s="9" t="str">
        <f>IF([1]配变!$D241="","",[1]配变!$D241)</f>
        <v/>
      </c>
      <c r="E241" s="9" t="str">
        <f>IF([1]配变!$G241="","",[1]配变!$G241)</f>
        <v/>
      </c>
      <c r="F241" s="9" t="str">
        <f>IF([1]配变!$F241="","",[1]配变!$F241)</f>
        <v/>
      </c>
      <c r="G241" s="9" t="str">
        <f>IF([1]配变!$J241="","",[1]配变!$J241)</f>
        <v/>
      </c>
      <c r="H241" s="16" t="str">
        <f t="shared" si="3"/>
        <v/>
      </c>
    </row>
    <row r="242" spans="1:8" x14ac:dyDescent="0.15">
      <c r="A242" s="9" t="str">
        <f>IF([1]配变!$A242="","",[1]配变!$A242)</f>
        <v/>
      </c>
      <c r="B242" s="9" t="str">
        <f>IF([1]配变!$B242="","",[1]配变!$B242)</f>
        <v/>
      </c>
      <c r="C242" s="9" t="str">
        <f>IF([1]配变!$C242="","",[1]配变!$C242)</f>
        <v/>
      </c>
      <c r="D242" s="9" t="str">
        <f>IF([1]配变!$D242="","",[1]配变!$D242)</f>
        <v/>
      </c>
      <c r="E242" s="9" t="str">
        <f>IF([1]配变!$G242="","",[1]配变!$G242)</f>
        <v/>
      </c>
      <c r="F242" s="9" t="str">
        <f>IF([1]配变!$F242="","",[1]配变!$F242)</f>
        <v/>
      </c>
      <c r="G242" s="9" t="str">
        <f>IF([1]配变!$J242="","",[1]配变!$J242)</f>
        <v/>
      </c>
      <c r="H242" s="16" t="str">
        <f t="shared" si="3"/>
        <v/>
      </c>
    </row>
    <row r="243" spans="1:8" x14ac:dyDescent="0.15">
      <c r="A243" s="9" t="str">
        <f>IF([1]配变!$A243="","",[1]配变!$A243)</f>
        <v/>
      </c>
      <c r="B243" s="9" t="str">
        <f>IF([1]配变!$B243="","",[1]配变!$B243)</f>
        <v/>
      </c>
      <c r="C243" s="9" t="str">
        <f>IF([1]配变!$C243="","",[1]配变!$C243)</f>
        <v/>
      </c>
      <c r="D243" s="9" t="str">
        <f>IF([1]配变!$D243="","",[1]配变!$D243)</f>
        <v/>
      </c>
      <c r="E243" s="9" t="str">
        <f>IF([1]配变!$G243="","",[1]配变!$G243)</f>
        <v/>
      </c>
      <c r="F243" s="9" t="str">
        <f>IF([1]配变!$F243="","",[1]配变!$F243)</f>
        <v/>
      </c>
      <c r="G243" s="9" t="str">
        <f>IF([1]配变!$J243="","",[1]配变!$J243)</f>
        <v/>
      </c>
      <c r="H243" s="16" t="str">
        <f t="shared" si="3"/>
        <v/>
      </c>
    </row>
    <row r="244" spans="1:8" x14ac:dyDescent="0.15">
      <c r="A244" s="9" t="str">
        <f>IF([1]配变!$A244="","",[1]配变!$A244)</f>
        <v/>
      </c>
      <c r="B244" s="9" t="str">
        <f>IF([1]配变!$B244="","",[1]配变!$B244)</f>
        <v/>
      </c>
      <c r="C244" s="9" t="str">
        <f>IF([1]配变!$C244="","",[1]配变!$C244)</f>
        <v/>
      </c>
      <c r="D244" s="9" t="str">
        <f>IF([1]配变!$D244="","",[1]配变!$D244)</f>
        <v/>
      </c>
      <c r="E244" s="9" t="str">
        <f>IF([1]配变!$G244="","",[1]配变!$G244)</f>
        <v/>
      </c>
      <c r="F244" s="9" t="str">
        <f>IF([1]配变!$F244="","",[1]配变!$F244)</f>
        <v/>
      </c>
      <c r="G244" s="9" t="str">
        <f>IF([1]配变!$J244="","",[1]配变!$J244)</f>
        <v/>
      </c>
      <c r="H244" s="16" t="str">
        <f t="shared" si="3"/>
        <v/>
      </c>
    </row>
    <row r="245" spans="1:8" x14ac:dyDescent="0.15">
      <c r="A245" s="9" t="str">
        <f>IF([1]配变!$A245="","",[1]配变!$A245)</f>
        <v/>
      </c>
      <c r="B245" s="9" t="str">
        <f>IF([1]配变!$B245="","",[1]配变!$B245)</f>
        <v/>
      </c>
      <c r="C245" s="9" t="str">
        <f>IF([1]配变!$C245="","",[1]配变!$C245)</f>
        <v/>
      </c>
      <c r="D245" s="9" t="str">
        <f>IF([1]配变!$D245="","",[1]配变!$D245)</f>
        <v/>
      </c>
      <c r="E245" s="9" t="str">
        <f>IF([1]配变!$G245="","",[1]配变!$G245)</f>
        <v/>
      </c>
      <c r="F245" s="9" t="str">
        <f>IF([1]配变!$F245="","",[1]配变!$F245)</f>
        <v/>
      </c>
      <c r="G245" s="9" t="str">
        <f>IF([1]配变!$J245="","",[1]配变!$J245)</f>
        <v/>
      </c>
      <c r="H245" s="16" t="str">
        <f t="shared" si="3"/>
        <v/>
      </c>
    </row>
    <row r="246" spans="1:8" x14ac:dyDescent="0.15">
      <c r="A246" s="9" t="str">
        <f>IF([1]配变!$A246="","",[1]配变!$A246)</f>
        <v/>
      </c>
      <c r="B246" s="9" t="str">
        <f>IF([1]配变!$B246="","",[1]配变!$B246)</f>
        <v/>
      </c>
      <c r="C246" s="9" t="str">
        <f>IF([1]配变!$C246="","",[1]配变!$C246)</f>
        <v/>
      </c>
      <c r="D246" s="9" t="str">
        <f>IF([1]配变!$D246="","",[1]配变!$D246)</f>
        <v/>
      </c>
      <c r="E246" s="9" t="str">
        <f>IF([1]配变!$G246="","",[1]配变!$G246)</f>
        <v/>
      </c>
      <c r="F246" s="9" t="str">
        <f>IF([1]配变!$F246="","",[1]配变!$F246)</f>
        <v/>
      </c>
      <c r="G246" s="9" t="str">
        <f>IF([1]配变!$J246="","",[1]配变!$J246)</f>
        <v/>
      </c>
      <c r="H246" s="16" t="str">
        <f t="shared" si="3"/>
        <v/>
      </c>
    </row>
    <row r="247" spans="1:8" x14ac:dyDescent="0.15">
      <c r="A247" s="9" t="str">
        <f>IF([1]配变!$A247="","",[1]配变!$A247)</f>
        <v/>
      </c>
      <c r="B247" s="9" t="str">
        <f>IF([1]配变!$B247="","",[1]配变!$B247)</f>
        <v/>
      </c>
      <c r="C247" s="9" t="str">
        <f>IF([1]配变!$C247="","",[1]配变!$C247)</f>
        <v/>
      </c>
      <c r="D247" s="9" t="str">
        <f>IF([1]配变!$D247="","",[1]配变!$D247)</f>
        <v/>
      </c>
      <c r="E247" s="9" t="str">
        <f>IF([1]配变!$G247="","",[1]配变!$G247)</f>
        <v/>
      </c>
      <c r="F247" s="9" t="str">
        <f>IF([1]配变!$F247="","",[1]配变!$F247)</f>
        <v/>
      </c>
      <c r="G247" s="9" t="str">
        <f>IF([1]配变!$J247="","",[1]配变!$J247)</f>
        <v/>
      </c>
      <c r="H247" s="16" t="str">
        <f t="shared" si="3"/>
        <v/>
      </c>
    </row>
    <row r="248" spans="1:8" x14ac:dyDescent="0.15">
      <c r="A248" s="9" t="str">
        <f>IF([1]配变!$A248="","",[1]配变!$A248)</f>
        <v/>
      </c>
      <c r="B248" s="9" t="str">
        <f>IF([1]配变!$B248="","",[1]配变!$B248)</f>
        <v/>
      </c>
      <c r="C248" s="9" t="str">
        <f>IF([1]配变!$C248="","",[1]配变!$C248)</f>
        <v/>
      </c>
      <c r="D248" s="9" t="str">
        <f>IF([1]配变!$D248="","",[1]配变!$D248)</f>
        <v/>
      </c>
      <c r="E248" s="9" t="str">
        <f>IF([1]配变!$G248="","",[1]配变!$G248)</f>
        <v/>
      </c>
      <c r="F248" s="9" t="str">
        <f>IF([1]配变!$F248="","",[1]配变!$F248)</f>
        <v/>
      </c>
      <c r="G248" s="9" t="str">
        <f>IF([1]配变!$J248="","",[1]配变!$J248)</f>
        <v/>
      </c>
      <c r="H248" s="16" t="str">
        <f t="shared" si="3"/>
        <v/>
      </c>
    </row>
    <row r="249" spans="1:8" x14ac:dyDescent="0.15">
      <c r="A249" s="9" t="str">
        <f>IF([1]配变!$A249="","",[1]配变!$A249)</f>
        <v/>
      </c>
      <c r="B249" s="9" t="str">
        <f>IF([1]配变!$B249="","",[1]配变!$B249)</f>
        <v/>
      </c>
      <c r="C249" s="9" t="str">
        <f>IF([1]配变!$C249="","",[1]配变!$C249)</f>
        <v/>
      </c>
      <c r="D249" s="9" t="str">
        <f>IF([1]配变!$D249="","",[1]配变!$D249)</f>
        <v/>
      </c>
      <c r="E249" s="9" t="str">
        <f>IF([1]配变!$G249="","",[1]配变!$G249)</f>
        <v/>
      </c>
      <c r="F249" s="9" t="str">
        <f>IF([1]配变!$F249="","",[1]配变!$F249)</f>
        <v/>
      </c>
      <c r="G249" s="9" t="str">
        <f>IF([1]配变!$J249="","",[1]配变!$J249)</f>
        <v/>
      </c>
      <c r="H249" s="16" t="str">
        <f t="shared" si="3"/>
        <v/>
      </c>
    </row>
    <row r="250" spans="1:8" x14ac:dyDescent="0.15">
      <c r="A250" s="9" t="str">
        <f>IF([1]配变!$A250="","",[1]配变!$A250)</f>
        <v/>
      </c>
      <c r="B250" s="9" t="str">
        <f>IF([1]配变!$B250="","",[1]配变!$B250)</f>
        <v/>
      </c>
      <c r="C250" s="9" t="str">
        <f>IF([1]配变!$C250="","",[1]配变!$C250)</f>
        <v/>
      </c>
      <c r="D250" s="9" t="str">
        <f>IF([1]配变!$D250="","",[1]配变!$D250)</f>
        <v/>
      </c>
      <c r="E250" s="9" t="str">
        <f>IF([1]配变!$G250="","",[1]配变!$G250)</f>
        <v/>
      </c>
      <c r="F250" s="9" t="str">
        <f>IF([1]配变!$F250="","",[1]配变!$F250)</f>
        <v/>
      </c>
      <c r="G250" s="9" t="str">
        <f>IF([1]配变!$J250="","",[1]配变!$J250)</f>
        <v/>
      </c>
      <c r="H250" s="16" t="str">
        <f t="shared" si="3"/>
        <v/>
      </c>
    </row>
    <row r="251" spans="1:8" x14ac:dyDescent="0.15">
      <c r="A251" s="9" t="str">
        <f>IF([1]配变!$A251="","",[1]配变!$A251)</f>
        <v/>
      </c>
      <c r="B251" s="9" t="str">
        <f>IF([1]配变!$B251="","",[1]配变!$B251)</f>
        <v/>
      </c>
      <c r="C251" s="9" t="str">
        <f>IF([1]配变!$C251="","",[1]配变!$C251)</f>
        <v/>
      </c>
      <c r="D251" s="9" t="str">
        <f>IF([1]配变!$D251="","",[1]配变!$D251)</f>
        <v/>
      </c>
      <c r="E251" s="9" t="str">
        <f>IF([1]配变!$G251="","",[1]配变!$G251)</f>
        <v/>
      </c>
      <c r="F251" s="9" t="str">
        <f>IF([1]配变!$F251="","",[1]配变!$F251)</f>
        <v/>
      </c>
      <c r="G251" s="9" t="str">
        <f>IF([1]配变!$J251="","",[1]配变!$J251)</f>
        <v/>
      </c>
      <c r="H251" s="16" t="str">
        <f t="shared" si="3"/>
        <v/>
      </c>
    </row>
    <row r="252" spans="1:8" x14ac:dyDescent="0.15">
      <c r="A252" s="9" t="str">
        <f>IF([1]配变!$A252="","",[1]配变!$A252)</f>
        <v/>
      </c>
      <c r="B252" s="9" t="str">
        <f>IF([1]配变!$B252="","",[1]配变!$B252)</f>
        <v/>
      </c>
      <c r="C252" s="9" t="str">
        <f>IF([1]配变!$C252="","",[1]配变!$C252)</f>
        <v/>
      </c>
      <c r="D252" s="9" t="str">
        <f>IF([1]配变!$D252="","",[1]配变!$D252)</f>
        <v/>
      </c>
      <c r="E252" s="9" t="str">
        <f>IF([1]配变!$G252="","",[1]配变!$G252)</f>
        <v/>
      </c>
      <c r="F252" s="9" t="str">
        <f>IF([1]配变!$F252="","",[1]配变!$F252)</f>
        <v/>
      </c>
      <c r="G252" s="9" t="str">
        <f>IF([1]配变!$J252="","",[1]配变!$J252)</f>
        <v/>
      </c>
      <c r="H252" s="16" t="str">
        <f t="shared" si="3"/>
        <v/>
      </c>
    </row>
    <row r="253" spans="1:8" x14ac:dyDescent="0.15">
      <c r="A253" s="9" t="str">
        <f>IF([1]配变!$A253="","",[1]配变!$A253)</f>
        <v/>
      </c>
      <c r="B253" s="9" t="str">
        <f>IF([1]配变!$B253="","",[1]配变!$B253)</f>
        <v/>
      </c>
      <c r="C253" s="9" t="str">
        <f>IF([1]配变!$C253="","",[1]配变!$C253)</f>
        <v/>
      </c>
      <c r="D253" s="9" t="str">
        <f>IF([1]配变!$D253="","",[1]配变!$D253)</f>
        <v/>
      </c>
      <c r="E253" s="9" t="str">
        <f>IF([1]配变!$G253="","",[1]配变!$G253)</f>
        <v/>
      </c>
      <c r="F253" s="9" t="str">
        <f>IF([1]配变!$F253="","",[1]配变!$F253)</f>
        <v/>
      </c>
      <c r="G253" s="9" t="str">
        <f>IF([1]配变!$J253="","",[1]配变!$J253)</f>
        <v/>
      </c>
      <c r="H253" s="16" t="str">
        <f t="shared" si="3"/>
        <v/>
      </c>
    </row>
    <row r="254" spans="1:8" x14ac:dyDescent="0.15">
      <c r="A254" s="9" t="str">
        <f>IF([1]配变!$A254="","",[1]配变!$A254)</f>
        <v/>
      </c>
      <c r="B254" s="9" t="str">
        <f>IF([1]配变!$B254="","",[1]配变!$B254)</f>
        <v/>
      </c>
      <c r="C254" s="9" t="str">
        <f>IF([1]配变!$C254="","",[1]配变!$C254)</f>
        <v/>
      </c>
      <c r="D254" s="9" t="str">
        <f>IF([1]配变!$D254="","",[1]配变!$D254)</f>
        <v/>
      </c>
      <c r="E254" s="9" t="str">
        <f>IF([1]配变!$G254="","",[1]配变!$G254)</f>
        <v/>
      </c>
      <c r="F254" s="9" t="str">
        <f>IF([1]配变!$F254="","",[1]配变!$F254)</f>
        <v/>
      </c>
      <c r="G254" s="9" t="str">
        <f>IF([1]配变!$J254="","",[1]配变!$J254)</f>
        <v/>
      </c>
      <c r="H254" s="16" t="str">
        <f t="shared" si="3"/>
        <v/>
      </c>
    </row>
    <row r="255" spans="1:8" x14ac:dyDescent="0.15">
      <c r="A255" s="9" t="str">
        <f>IF([1]配变!$A255="","",[1]配变!$A255)</f>
        <v/>
      </c>
      <c r="B255" s="9" t="str">
        <f>IF([1]配变!$B255="","",[1]配变!$B255)</f>
        <v/>
      </c>
      <c r="C255" s="9" t="str">
        <f>IF([1]配变!$C255="","",[1]配变!$C255)</f>
        <v/>
      </c>
      <c r="D255" s="9" t="str">
        <f>IF([1]配变!$D255="","",[1]配变!$D255)</f>
        <v/>
      </c>
      <c r="E255" s="9" t="str">
        <f>IF([1]配变!$G255="","",[1]配变!$G255)</f>
        <v/>
      </c>
      <c r="F255" s="9" t="str">
        <f>IF([1]配变!$F255="","",[1]配变!$F255)</f>
        <v/>
      </c>
      <c r="G255" s="9" t="str">
        <f>IF([1]配变!$J255="","",[1]配变!$J255)</f>
        <v/>
      </c>
      <c r="H255" s="16" t="str">
        <f t="shared" si="3"/>
        <v/>
      </c>
    </row>
    <row r="256" spans="1:8" x14ac:dyDescent="0.15">
      <c r="A256" s="9" t="str">
        <f>IF([1]配变!$A256="","",[1]配变!$A256)</f>
        <v/>
      </c>
      <c r="B256" s="9" t="str">
        <f>IF([1]配变!$B256="","",[1]配变!$B256)</f>
        <v/>
      </c>
      <c r="C256" s="9" t="str">
        <f>IF([1]配变!$C256="","",[1]配变!$C256)</f>
        <v/>
      </c>
      <c r="D256" s="9" t="str">
        <f>IF([1]配变!$D256="","",[1]配变!$D256)</f>
        <v/>
      </c>
      <c r="E256" s="9" t="str">
        <f>IF([1]配变!$G256="","",[1]配变!$G256)</f>
        <v/>
      </c>
      <c r="F256" s="9" t="str">
        <f>IF([1]配变!$F256="","",[1]配变!$F256)</f>
        <v/>
      </c>
      <c r="G256" s="9" t="str">
        <f>IF([1]配变!$J256="","",[1]配变!$J256)</f>
        <v/>
      </c>
      <c r="H256" s="16" t="str">
        <f t="shared" si="3"/>
        <v/>
      </c>
    </row>
    <row r="257" spans="1:8" x14ac:dyDescent="0.15">
      <c r="A257" s="9" t="str">
        <f>IF([1]配变!$A257="","",[1]配变!$A257)</f>
        <v/>
      </c>
      <c r="B257" s="9" t="str">
        <f>IF([1]配变!$B257="","",[1]配变!$B257)</f>
        <v/>
      </c>
      <c r="C257" s="9" t="str">
        <f>IF([1]配变!$C257="","",[1]配变!$C257)</f>
        <v/>
      </c>
      <c r="D257" s="9" t="str">
        <f>IF([1]配变!$D257="","",[1]配变!$D257)</f>
        <v/>
      </c>
      <c r="E257" s="9" t="str">
        <f>IF([1]配变!$G257="","",[1]配变!$G257)</f>
        <v/>
      </c>
      <c r="F257" s="9" t="str">
        <f>IF([1]配变!$F257="","",[1]配变!$F257)</f>
        <v/>
      </c>
      <c r="G257" s="9" t="str">
        <f>IF([1]配变!$J257="","",[1]配变!$J257)</f>
        <v/>
      </c>
      <c r="H257" s="16" t="str">
        <f t="shared" si="3"/>
        <v/>
      </c>
    </row>
    <row r="258" spans="1:8" x14ac:dyDescent="0.15">
      <c r="A258" s="9" t="str">
        <f>IF([1]配变!$A258="","",[1]配变!$A258)</f>
        <v/>
      </c>
      <c r="B258" s="9" t="str">
        <f>IF([1]配变!$B258="","",[1]配变!$B258)</f>
        <v/>
      </c>
      <c r="C258" s="9" t="str">
        <f>IF([1]配变!$C258="","",[1]配变!$C258)</f>
        <v/>
      </c>
      <c r="D258" s="9" t="str">
        <f>IF([1]配变!$D258="","",[1]配变!$D258)</f>
        <v/>
      </c>
      <c r="E258" s="9" t="str">
        <f>IF([1]配变!$G258="","",[1]配变!$G258)</f>
        <v/>
      </c>
      <c r="F258" s="9" t="str">
        <f>IF([1]配变!$F258="","",[1]配变!$F258)</f>
        <v/>
      </c>
      <c r="G258" s="9" t="str">
        <f>IF([1]配变!$J258="","",[1]配变!$J258)</f>
        <v/>
      </c>
      <c r="H258" s="16" t="str">
        <f t="shared" si="3"/>
        <v/>
      </c>
    </row>
    <row r="259" spans="1:8" x14ac:dyDescent="0.15">
      <c r="A259" s="9" t="str">
        <f>IF([1]配变!$A259="","",[1]配变!$A259)</f>
        <v/>
      </c>
      <c r="B259" s="9" t="str">
        <f>IF([1]配变!$B259="","",[1]配变!$B259)</f>
        <v/>
      </c>
      <c r="C259" s="9" t="str">
        <f>IF([1]配变!$C259="","",[1]配变!$C259)</f>
        <v/>
      </c>
      <c r="D259" s="9" t="str">
        <f>IF([1]配变!$D259="","",[1]配变!$D259)</f>
        <v/>
      </c>
      <c r="E259" s="9" t="str">
        <f>IF([1]配变!$G259="","",[1]配变!$G259)</f>
        <v/>
      </c>
      <c r="F259" s="9" t="str">
        <f>IF([1]配变!$F259="","",[1]配变!$F259)</f>
        <v/>
      </c>
      <c r="G259" s="9" t="str">
        <f>IF([1]配变!$J259="","",[1]配变!$J259)</f>
        <v/>
      </c>
      <c r="H259" s="16" t="str">
        <f t="shared" ref="H259:H322" si="4">IF(OR(D259="",D259=0),"",C259*1000/D259)</f>
        <v/>
      </c>
    </row>
    <row r="260" spans="1:8" x14ac:dyDescent="0.15">
      <c r="A260" s="9" t="str">
        <f>IF([1]配变!$A260="","",[1]配变!$A260)</f>
        <v/>
      </c>
      <c r="B260" s="9" t="str">
        <f>IF([1]配变!$B260="","",[1]配变!$B260)</f>
        <v/>
      </c>
      <c r="C260" s="9" t="str">
        <f>IF([1]配变!$C260="","",[1]配变!$C260)</f>
        <v/>
      </c>
      <c r="D260" s="9" t="str">
        <f>IF([1]配变!$D260="","",[1]配变!$D260)</f>
        <v/>
      </c>
      <c r="E260" s="9" t="str">
        <f>IF([1]配变!$G260="","",[1]配变!$G260)</f>
        <v/>
      </c>
      <c r="F260" s="9" t="str">
        <f>IF([1]配变!$F260="","",[1]配变!$F260)</f>
        <v/>
      </c>
      <c r="G260" s="9" t="str">
        <f>IF([1]配变!$J260="","",[1]配变!$J260)</f>
        <v/>
      </c>
      <c r="H260" s="16" t="str">
        <f t="shared" si="4"/>
        <v/>
      </c>
    </row>
    <row r="261" spans="1:8" x14ac:dyDescent="0.15">
      <c r="A261" s="9" t="str">
        <f>IF([1]配变!$A261="","",[1]配变!$A261)</f>
        <v/>
      </c>
      <c r="B261" s="9" t="str">
        <f>IF([1]配变!$B261="","",[1]配变!$B261)</f>
        <v/>
      </c>
      <c r="C261" s="9" t="str">
        <f>IF([1]配变!$C261="","",[1]配变!$C261)</f>
        <v/>
      </c>
      <c r="D261" s="9" t="str">
        <f>IF([1]配变!$D261="","",[1]配变!$D261)</f>
        <v/>
      </c>
      <c r="E261" s="9" t="str">
        <f>IF([1]配变!$G261="","",[1]配变!$G261)</f>
        <v/>
      </c>
      <c r="F261" s="9" t="str">
        <f>IF([1]配变!$F261="","",[1]配变!$F261)</f>
        <v/>
      </c>
      <c r="G261" s="9" t="str">
        <f>IF([1]配变!$J261="","",[1]配变!$J261)</f>
        <v/>
      </c>
      <c r="H261" s="16" t="str">
        <f t="shared" si="4"/>
        <v/>
      </c>
    </row>
    <row r="262" spans="1:8" x14ac:dyDescent="0.15">
      <c r="A262" s="9" t="str">
        <f>IF([1]配变!$A262="","",[1]配变!$A262)</f>
        <v/>
      </c>
      <c r="B262" s="9" t="str">
        <f>IF([1]配变!$B262="","",[1]配变!$B262)</f>
        <v/>
      </c>
      <c r="C262" s="9" t="str">
        <f>IF([1]配变!$C262="","",[1]配变!$C262)</f>
        <v/>
      </c>
      <c r="D262" s="9" t="str">
        <f>IF([1]配变!$D262="","",[1]配变!$D262)</f>
        <v/>
      </c>
      <c r="E262" s="9" t="str">
        <f>IF([1]配变!$G262="","",[1]配变!$G262)</f>
        <v/>
      </c>
      <c r="F262" s="9" t="str">
        <f>IF([1]配变!$F262="","",[1]配变!$F262)</f>
        <v/>
      </c>
      <c r="G262" s="9" t="str">
        <f>IF([1]配变!$J262="","",[1]配变!$J262)</f>
        <v/>
      </c>
      <c r="H262" s="16" t="str">
        <f t="shared" si="4"/>
        <v/>
      </c>
    </row>
    <row r="263" spans="1:8" x14ac:dyDescent="0.15">
      <c r="A263" s="9" t="str">
        <f>IF([1]配变!$A263="","",[1]配变!$A263)</f>
        <v/>
      </c>
      <c r="B263" s="9" t="str">
        <f>IF([1]配变!$B263="","",[1]配变!$B263)</f>
        <v/>
      </c>
      <c r="C263" s="9" t="str">
        <f>IF([1]配变!$C263="","",[1]配变!$C263)</f>
        <v/>
      </c>
      <c r="D263" s="9" t="str">
        <f>IF([1]配变!$D263="","",[1]配变!$D263)</f>
        <v/>
      </c>
      <c r="E263" s="9" t="str">
        <f>IF([1]配变!$G263="","",[1]配变!$G263)</f>
        <v/>
      </c>
      <c r="F263" s="9" t="str">
        <f>IF([1]配变!$F263="","",[1]配变!$F263)</f>
        <v/>
      </c>
      <c r="G263" s="9" t="str">
        <f>IF([1]配变!$J263="","",[1]配变!$J263)</f>
        <v/>
      </c>
      <c r="H263" s="16" t="str">
        <f t="shared" si="4"/>
        <v/>
      </c>
    </row>
    <row r="264" spans="1:8" x14ac:dyDescent="0.15">
      <c r="A264" s="9" t="str">
        <f>IF([1]配变!$A264="","",[1]配变!$A264)</f>
        <v/>
      </c>
      <c r="B264" s="9" t="str">
        <f>IF([1]配变!$B264="","",[1]配变!$B264)</f>
        <v/>
      </c>
      <c r="C264" s="9" t="str">
        <f>IF([1]配变!$C264="","",[1]配变!$C264)</f>
        <v/>
      </c>
      <c r="D264" s="9" t="str">
        <f>IF([1]配变!$D264="","",[1]配变!$D264)</f>
        <v/>
      </c>
      <c r="E264" s="9" t="str">
        <f>IF([1]配变!$G264="","",[1]配变!$G264)</f>
        <v/>
      </c>
      <c r="F264" s="9" t="str">
        <f>IF([1]配变!$F264="","",[1]配变!$F264)</f>
        <v/>
      </c>
      <c r="G264" s="9" t="str">
        <f>IF([1]配变!$J264="","",[1]配变!$J264)</f>
        <v/>
      </c>
      <c r="H264" s="16" t="str">
        <f t="shared" si="4"/>
        <v/>
      </c>
    </row>
    <row r="265" spans="1:8" x14ac:dyDescent="0.15">
      <c r="A265" s="9" t="str">
        <f>IF([1]配变!$A265="","",[1]配变!$A265)</f>
        <v/>
      </c>
      <c r="B265" s="9" t="str">
        <f>IF([1]配变!$B265="","",[1]配变!$B265)</f>
        <v/>
      </c>
      <c r="C265" s="9" t="str">
        <f>IF([1]配变!$C265="","",[1]配变!$C265)</f>
        <v/>
      </c>
      <c r="D265" s="9" t="str">
        <f>IF([1]配变!$D265="","",[1]配变!$D265)</f>
        <v/>
      </c>
      <c r="E265" s="9" t="str">
        <f>IF([1]配变!$G265="","",[1]配变!$G265)</f>
        <v/>
      </c>
      <c r="F265" s="9" t="str">
        <f>IF([1]配变!$F265="","",[1]配变!$F265)</f>
        <v/>
      </c>
      <c r="G265" s="9" t="str">
        <f>IF([1]配变!$J265="","",[1]配变!$J265)</f>
        <v/>
      </c>
      <c r="H265" s="16" t="str">
        <f t="shared" si="4"/>
        <v/>
      </c>
    </row>
    <row r="266" spans="1:8" x14ac:dyDescent="0.15">
      <c r="A266" s="9" t="str">
        <f>IF([1]配变!$A266="","",[1]配变!$A266)</f>
        <v/>
      </c>
      <c r="B266" s="9" t="str">
        <f>IF([1]配变!$B266="","",[1]配变!$B266)</f>
        <v/>
      </c>
      <c r="C266" s="9" t="str">
        <f>IF([1]配变!$C266="","",[1]配变!$C266)</f>
        <v/>
      </c>
      <c r="D266" s="9" t="str">
        <f>IF([1]配变!$D266="","",[1]配变!$D266)</f>
        <v/>
      </c>
      <c r="E266" s="9" t="str">
        <f>IF([1]配变!$G266="","",[1]配变!$G266)</f>
        <v/>
      </c>
      <c r="F266" s="9" t="str">
        <f>IF([1]配变!$F266="","",[1]配变!$F266)</f>
        <v/>
      </c>
      <c r="G266" s="9" t="str">
        <f>IF([1]配变!$J266="","",[1]配变!$J266)</f>
        <v/>
      </c>
      <c r="H266" s="16" t="str">
        <f t="shared" si="4"/>
        <v/>
      </c>
    </row>
    <row r="267" spans="1:8" x14ac:dyDescent="0.15">
      <c r="A267" s="9" t="str">
        <f>IF([1]配变!$A267="","",[1]配变!$A267)</f>
        <v/>
      </c>
      <c r="B267" s="9" t="str">
        <f>IF([1]配变!$B267="","",[1]配变!$B267)</f>
        <v/>
      </c>
      <c r="C267" s="9" t="str">
        <f>IF([1]配变!$C267="","",[1]配变!$C267)</f>
        <v/>
      </c>
      <c r="D267" s="9" t="str">
        <f>IF([1]配变!$D267="","",[1]配变!$D267)</f>
        <v/>
      </c>
      <c r="E267" s="9" t="str">
        <f>IF([1]配变!$G267="","",[1]配变!$G267)</f>
        <v/>
      </c>
      <c r="F267" s="9" t="str">
        <f>IF([1]配变!$F267="","",[1]配变!$F267)</f>
        <v/>
      </c>
      <c r="G267" s="9" t="str">
        <f>IF([1]配变!$J267="","",[1]配变!$J267)</f>
        <v/>
      </c>
      <c r="H267" s="16" t="str">
        <f t="shared" si="4"/>
        <v/>
      </c>
    </row>
    <row r="268" spans="1:8" x14ac:dyDescent="0.15">
      <c r="A268" s="9" t="str">
        <f>IF([1]配变!$A268="","",[1]配变!$A268)</f>
        <v/>
      </c>
      <c r="B268" s="9" t="str">
        <f>IF([1]配变!$B268="","",[1]配变!$B268)</f>
        <v/>
      </c>
      <c r="C268" s="9" t="str">
        <f>IF([1]配变!$C268="","",[1]配变!$C268)</f>
        <v/>
      </c>
      <c r="D268" s="9" t="str">
        <f>IF([1]配变!$D268="","",[1]配变!$D268)</f>
        <v/>
      </c>
      <c r="E268" s="9" t="str">
        <f>IF([1]配变!$G268="","",[1]配变!$G268)</f>
        <v/>
      </c>
      <c r="F268" s="9" t="str">
        <f>IF([1]配变!$F268="","",[1]配变!$F268)</f>
        <v/>
      </c>
      <c r="G268" s="9" t="str">
        <f>IF([1]配变!$J268="","",[1]配变!$J268)</f>
        <v/>
      </c>
      <c r="H268" s="16" t="str">
        <f t="shared" si="4"/>
        <v/>
      </c>
    </row>
    <row r="269" spans="1:8" x14ac:dyDescent="0.15">
      <c r="A269" s="9" t="str">
        <f>IF([1]配变!$A269="","",[1]配变!$A269)</f>
        <v/>
      </c>
      <c r="B269" s="9" t="str">
        <f>IF([1]配变!$B269="","",[1]配变!$B269)</f>
        <v/>
      </c>
      <c r="C269" s="9" t="str">
        <f>IF([1]配变!$C269="","",[1]配变!$C269)</f>
        <v/>
      </c>
      <c r="D269" s="9" t="str">
        <f>IF([1]配变!$D269="","",[1]配变!$D269)</f>
        <v/>
      </c>
      <c r="E269" s="9" t="str">
        <f>IF([1]配变!$G269="","",[1]配变!$G269)</f>
        <v/>
      </c>
      <c r="F269" s="9" t="str">
        <f>IF([1]配变!$F269="","",[1]配变!$F269)</f>
        <v/>
      </c>
      <c r="G269" s="9" t="str">
        <f>IF([1]配变!$J269="","",[1]配变!$J269)</f>
        <v/>
      </c>
      <c r="H269" s="16" t="str">
        <f t="shared" si="4"/>
        <v/>
      </c>
    </row>
    <row r="270" spans="1:8" x14ac:dyDescent="0.15">
      <c r="A270" s="9" t="str">
        <f>IF([1]配变!$A270="","",[1]配变!$A270)</f>
        <v/>
      </c>
      <c r="B270" s="9" t="str">
        <f>IF([1]配变!$B270="","",[1]配变!$B270)</f>
        <v/>
      </c>
      <c r="C270" s="9" t="str">
        <f>IF([1]配变!$C270="","",[1]配变!$C270)</f>
        <v/>
      </c>
      <c r="D270" s="9" t="str">
        <f>IF([1]配变!$D270="","",[1]配变!$D270)</f>
        <v/>
      </c>
      <c r="E270" s="9" t="str">
        <f>IF([1]配变!$G270="","",[1]配变!$G270)</f>
        <v/>
      </c>
      <c r="F270" s="9" t="str">
        <f>IF([1]配变!$F270="","",[1]配变!$F270)</f>
        <v/>
      </c>
      <c r="G270" s="9" t="str">
        <f>IF([1]配变!$J270="","",[1]配变!$J270)</f>
        <v/>
      </c>
      <c r="H270" s="16" t="str">
        <f t="shared" si="4"/>
        <v/>
      </c>
    </row>
    <row r="271" spans="1:8" x14ac:dyDescent="0.15">
      <c r="A271" s="9" t="str">
        <f>IF([1]配变!$A271="","",[1]配变!$A271)</f>
        <v/>
      </c>
      <c r="B271" s="9" t="str">
        <f>IF([1]配变!$B271="","",[1]配变!$B271)</f>
        <v/>
      </c>
      <c r="C271" s="9" t="str">
        <f>IF([1]配变!$C271="","",[1]配变!$C271)</f>
        <v/>
      </c>
      <c r="D271" s="9" t="str">
        <f>IF([1]配变!$D271="","",[1]配变!$D271)</f>
        <v/>
      </c>
      <c r="E271" s="9" t="str">
        <f>IF([1]配变!$G271="","",[1]配变!$G271)</f>
        <v/>
      </c>
      <c r="F271" s="9" t="str">
        <f>IF([1]配变!$F271="","",[1]配变!$F271)</f>
        <v/>
      </c>
      <c r="G271" s="9" t="str">
        <f>IF([1]配变!$J271="","",[1]配变!$J271)</f>
        <v/>
      </c>
      <c r="H271" s="16" t="str">
        <f t="shared" si="4"/>
        <v/>
      </c>
    </row>
    <row r="272" spans="1:8" x14ac:dyDescent="0.15">
      <c r="A272" s="9" t="str">
        <f>IF([1]配变!$A272="","",[1]配变!$A272)</f>
        <v/>
      </c>
      <c r="B272" s="9" t="str">
        <f>IF([1]配变!$B272="","",[1]配变!$B272)</f>
        <v/>
      </c>
      <c r="C272" s="9" t="str">
        <f>IF([1]配变!$C272="","",[1]配变!$C272)</f>
        <v/>
      </c>
      <c r="D272" s="9" t="str">
        <f>IF([1]配变!$D272="","",[1]配变!$D272)</f>
        <v/>
      </c>
      <c r="E272" s="9" t="str">
        <f>IF([1]配变!$G272="","",[1]配变!$G272)</f>
        <v/>
      </c>
      <c r="F272" s="9" t="str">
        <f>IF([1]配变!$F272="","",[1]配变!$F272)</f>
        <v/>
      </c>
      <c r="G272" s="9" t="str">
        <f>IF([1]配变!$J272="","",[1]配变!$J272)</f>
        <v/>
      </c>
      <c r="H272" s="16" t="str">
        <f t="shared" si="4"/>
        <v/>
      </c>
    </row>
    <row r="273" spans="1:8" x14ac:dyDescent="0.15">
      <c r="A273" s="9" t="str">
        <f>IF([1]配变!$A273="","",[1]配变!$A273)</f>
        <v/>
      </c>
      <c r="B273" s="9" t="str">
        <f>IF([1]配变!$B273="","",[1]配变!$B273)</f>
        <v/>
      </c>
      <c r="C273" s="9" t="str">
        <f>IF([1]配变!$C273="","",[1]配变!$C273)</f>
        <v/>
      </c>
      <c r="D273" s="9" t="str">
        <f>IF([1]配变!$D273="","",[1]配变!$D273)</f>
        <v/>
      </c>
      <c r="E273" s="9" t="str">
        <f>IF([1]配变!$G273="","",[1]配变!$G273)</f>
        <v/>
      </c>
      <c r="F273" s="9" t="str">
        <f>IF([1]配变!$F273="","",[1]配变!$F273)</f>
        <v/>
      </c>
      <c r="G273" s="9" t="str">
        <f>IF([1]配变!$J273="","",[1]配变!$J273)</f>
        <v/>
      </c>
      <c r="H273" s="16" t="str">
        <f t="shared" si="4"/>
        <v/>
      </c>
    </row>
    <row r="274" spans="1:8" x14ac:dyDescent="0.15">
      <c r="A274" s="9" t="str">
        <f>IF([1]配变!$A274="","",[1]配变!$A274)</f>
        <v/>
      </c>
      <c r="B274" s="9" t="str">
        <f>IF([1]配变!$B274="","",[1]配变!$B274)</f>
        <v/>
      </c>
      <c r="C274" s="9" t="str">
        <f>IF([1]配变!$C274="","",[1]配变!$C274)</f>
        <v/>
      </c>
      <c r="D274" s="9" t="str">
        <f>IF([1]配变!$D274="","",[1]配变!$D274)</f>
        <v/>
      </c>
      <c r="E274" s="9" t="str">
        <f>IF([1]配变!$G274="","",[1]配变!$G274)</f>
        <v/>
      </c>
      <c r="F274" s="9" t="str">
        <f>IF([1]配变!$F274="","",[1]配变!$F274)</f>
        <v/>
      </c>
      <c r="G274" s="9" t="str">
        <f>IF([1]配变!$J274="","",[1]配变!$J274)</f>
        <v/>
      </c>
      <c r="H274" s="16" t="str">
        <f t="shared" si="4"/>
        <v/>
      </c>
    </row>
    <row r="275" spans="1:8" x14ac:dyDescent="0.15">
      <c r="A275" s="9" t="str">
        <f>IF([1]配变!$A275="","",[1]配变!$A275)</f>
        <v/>
      </c>
      <c r="B275" s="9" t="str">
        <f>IF([1]配变!$B275="","",[1]配变!$B275)</f>
        <v/>
      </c>
      <c r="C275" s="9" t="str">
        <f>IF([1]配变!$C275="","",[1]配变!$C275)</f>
        <v/>
      </c>
      <c r="D275" s="9" t="str">
        <f>IF([1]配变!$D275="","",[1]配变!$D275)</f>
        <v/>
      </c>
      <c r="E275" s="9" t="str">
        <f>IF([1]配变!$G275="","",[1]配变!$G275)</f>
        <v/>
      </c>
      <c r="F275" s="9" t="str">
        <f>IF([1]配变!$F275="","",[1]配变!$F275)</f>
        <v/>
      </c>
      <c r="G275" s="9" t="str">
        <f>IF([1]配变!$J275="","",[1]配变!$J275)</f>
        <v/>
      </c>
      <c r="H275" s="16" t="str">
        <f t="shared" si="4"/>
        <v/>
      </c>
    </row>
    <row r="276" spans="1:8" x14ac:dyDescent="0.15">
      <c r="A276" s="9" t="str">
        <f>IF([1]配变!$A276="","",[1]配变!$A276)</f>
        <v/>
      </c>
      <c r="B276" s="9" t="str">
        <f>IF([1]配变!$B276="","",[1]配变!$B276)</f>
        <v/>
      </c>
      <c r="C276" s="9" t="str">
        <f>IF([1]配变!$C276="","",[1]配变!$C276)</f>
        <v/>
      </c>
      <c r="D276" s="9" t="str">
        <f>IF([1]配变!$D276="","",[1]配变!$D276)</f>
        <v/>
      </c>
      <c r="E276" s="9" t="str">
        <f>IF([1]配变!$G276="","",[1]配变!$G276)</f>
        <v/>
      </c>
      <c r="F276" s="9" t="str">
        <f>IF([1]配变!$F276="","",[1]配变!$F276)</f>
        <v/>
      </c>
      <c r="G276" s="9" t="str">
        <f>IF([1]配变!$J276="","",[1]配变!$J276)</f>
        <v/>
      </c>
      <c r="H276" s="16" t="str">
        <f t="shared" si="4"/>
        <v/>
      </c>
    </row>
    <row r="277" spans="1:8" x14ac:dyDescent="0.15">
      <c r="A277" s="9" t="str">
        <f>IF([1]配变!$A277="","",[1]配变!$A277)</f>
        <v/>
      </c>
      <c r="B277" s="9" t="str">
        <f>IF([1]配变!$B277="","",[1]配变!$B277)</f>
        <v/>
      </c>
      <c r="C277" s="9" t="str">
        <f>IF([1]配变!$C277="","",[1]配变!$C277)</f>
        <v/>
      </c>
      <c r="D277" s="9" t="str">
        <f>IF([1]配变!$D277="","",[1]配变!$D277)</f>
        <v/>
      </c>
      <c r="E277" s="9" t="str">
        <f>IF([1]配变!$G277="","",[1]配变!$G277)</f>
        <v/>
      </c>
      <c r="F277" s="9" t="str">
        <f>IF([1]配变!$F277="","",[1]配变!$F277)</f>
        <v/>
      </c>
      <c r="G277" s="9" t="str">
        <f>IF([1]配变!$J277="","",[1]配变!$J277)</f>
        <v/>
      </c>
      <c r="H277" s="16" t="str">
        <f t="shared" si="4"/>
        <v/>
      </c>
    </row>
    <row r="278" spans="1:8" x14ac:dyDescent="0.15">
      <c r="A278" s="9" t="str">
        <f>IF([1]配变!$A278="","",[1]配变!$A278)</f>
        <v/>
      </c>
      <c r="B278" s="9" t="str">
        <f>IF([1]配变!$B278="","",[1]配变!$B278)</f>
        <v/>
      </c>
      <c r="C278" s="9" t="str">
        <f>IF([1]配变!$C278="","",[1]配变!$C278)</f>
        <v/>
      </c>
      <c r="D278" s="9" t="str">
        <f>IF([1]配变!$D278="","",[1]配变!$D278)</f>
        <v/>
      </c>
      <c r="E278" s="9" t="str">
        <f>IF([1]配变!$G278="","",[1]配变!$G278)</f>
        <v/>
      </c>
      <c r="F278" s="9" t="str">
        <f>IF([1]配变!$F278="","",[1]配变!$F278)</f>
        <v/>
      </c>
      <c r="G278" s="9" t="str">
        <f>IF([1]配变!$J278="","",[1]配变!$J278)</f>
        <v/>
      </c>
      <c r="H278" s="16" t="str">
        <f t="shared" si="4"/>
        <v/>
      </c>
    </row>
    <row r="279" spans="1:8" x14ac:dyDescent="0.15">
      <c r="A279" s="9" t="str">
        <f>IF([1]配变!$A279="","",[1]配变!$A279)</f>
        <v/>
      </c>
      <c r="B279" s="9" t="str">
        <f>IF([1]配变!$B279="","",[1]配变!$B279)</f>
        <v/>
      </c>
      <c r="C279" s="9" t="str">
        <f>IF([1]配变!$C279="","",[1]配变!$C279)</f>
        <v/>
      </c>
      <c r="D279" s="9" t="str">
        <f>IF([1]配变!$D279="","",[1]配变!$D279)</f>
        <v/>
      </c>
      <c r="E279" s="9" t="str">
        <f>IF([1]配变!$G279="","",[1]配变!$G279)</f>
        <v/>
      </c>
      <c r="F279" s="9" t="str">
        <f>IF([1]配变!$F279="","",[1]配变!$F279)</f>
        <v/>
      </c>
      <c r="G279" s="9" t="str">
        <f>IF([1]配变!$J279="","",[1]配变!$J279)</f>
        <v/>
      </c>
      <c r="H279" s="16" t="str">
        <f t="shared" si="4"/>
        <v/>
      </c>
    </row>
    <row r="280" spans="1:8" x14ac:dyDescent="0.15">
      <c r="A280" s="9" t="str">
        <f>IF([1]配变!$A280="","",[1]配变!$A280)</f>
        <v/>
      </c>
      <c r="B280" s="9" t="str">
        <f>IF([1]配变!$B280="","",[1]配变!$B280)</f>
        <v/>
      </c>
      <c r="C280" s="9" t="str">
        <f>IF([1]配变!$C280="","",[1]配变!$C280)</f>
        <v/>
      </c>
      <c r="D280" s="9" t="str">
        <f>IF([1]配变!$D280="","",[1]配变!$D280)</f>
        <v/>
      </c>
      <c r="E280" s="9" t="str">
        <f>IF([1]配变!$G280="","",[1]配变!$G280)</f>
        <v/>
      </c>
      <c r="F280" s="9" t="str">
        <f>IF([1]配变!$F280="","",[1]配变!$F280)</f>
        <v/>
      </c>
      <c r="G280" s="9" t="str">
        <f>IF([1]配变!$J280="","",[1]配变!$J280)</f>
        <v/>
      </c>
      <c r="H280" s="16" t="str">
        <f t="shared" si="4"/>
        <v/>
      </c>
    </row>
    <row r="281" spans="1:8" x14ac:dyDescent="0.15">
      <c r="A281" s="9" t="str">
        <f>IF([1]配变!$A281="","",[1]配变!$A281)</f>
        <v/>
      </c>
      <c r="B281" s="9" t="str">
        <f>IF([1]配变!$B281="","",[1]配变!$B281)</f>
        <v/>
      </c>
      <c r="C281" s="9" t="str">
        <f>IF([1]配变!$C281="","",[1]配变!$C281)</f>
        <v/>
      </c>
      <c r="D281" s="9" t="str">
        <f>IF([1]配变!$D281="","",[1]配变!$D281)</f>
        <v/>
      </c>
      <c r="E281" s="9" t="str">
        <f>IF([1]配变!$G281="","",[1]配变!$G281)</f>
        <v/>
      </c>
      <c r="F281" s="9" t="str">
        <f>IF([1]配变!$F281="","",[1]配变!$F281)</f>
        <v/>
      </c>
      <c r="G281" s="9" t="str">
        <f>IF([1]配变!$J281="","",[1]配变!$J281)</f>
        <v/>
      </c>
      <c r="H281" s="16" t="str">
        <f t="shared" si="4"/>
        <v/>
      </c>
    </row>
    <row r="282" spans="1:8" x14ac:dyDescent="0.15">
      <c r="A282" s="9" t="str">
        <f>IF([1]配变!$A282="","",[1]配变!$A282)</f>
        <v/>
      </c>
      <c r="B282" s="9" t="str">
        <f>IF([1]配变!$B282="","",[1]配变!$B282)</f>
        <v/>
      </c>
      <c r="C282" s="9" t="str">
        <f>IF([1]配变!$C282="","",[1]配变!$C282)</f>
        <v/>
      </c>
      <c r="D282" s="9" t="str">
        <f>IF([1]配变!$D282="","",[1]配变!$D282)</f>
        <v/>
      </c>
      <c r="E282" s="9" t="str">
        <f>IF([1]配变!$G282="","",[1]配变!$G282)</f>
        <v/>
      </c>
      <c r="F282" s="9" t="str">
        <f>IF([1]配变!$F282="","",[1]配变!$F282)</f>
        <v/>
      </c>
      <c r="G282" s="9" t="str">
        <f>IF([1]配变!$J282="","",[1]配变!$J282)</f>
        <v/>
      </c>
      <c r="H282" s="16" t="str">
        <f t="shared" si="4"/>
        <v/>
      </c>
    </row>
    <row r="283" spans="1:8" x14ac:dyDescent="0.15">
      <c r="A283" s="9" t="str">
        <f>IF([1]配变!$A283="","",[1]配变!$A283)</f>
        <v/>
      </c>
      <c r="B283" s="9" t="str">
        <f>IF([1]配变!$B283="","",[1]配变!$B283)</f>
        <v/>
      </c>
      <c r="C283" s="9" t="str">
        <f>IF([1]配变!$C283="","",[1]配变!$C283)</f>
        <v/>
      </c>
      <c r="D283" s="9" t="str">
        <f>IF([1]配变!$D283="","",[1]配变!$D283)</f>
        <v/>
      </c>
      <c r="E283" s="9" t="str">
        <f>IF([1]配变!$G283="","",[1]配变!$G283)</f>
        <v/>
      </c>
      <c r="F283" s="9" t="str">
        <f>IF([1]配变!$F283="","",[1]配变!$F283)</f>
        <v/>
      </c>
      <c r="G283" s="9" t="str">
        <f>IF([1]配变!$J283="","",[1]配变!$J283)</f>
        <v/>
      </c>
      <c r="H283" s="16" t="str">
        <f t="shared" si="4"/>
        <v/>
      </c>
    </row>
    <row r="284" spans="1:8" x14ac:dyDescent="0.15">
      <c r="A284" s="9" t="str">
        <f>IF([1]配变!$A284="","",[1]配变!$A284)</f>
        <v/>
      </c>
      <c r="B284" s="9" t="str">
        <f>IF([1]配变!$B284="","",[1]配变!$B284)</f>
        <v/>
      </c>
      <c r="C284" s="9" t="str">
        <f>IF([1]配变!$C284="","",[1]配变!$C284)</f>
        <v/>
      </c>
      <c r="D284" s="9" t="str">
        <f>IF([1]配变!$D284="","",[1]配变!$D284)</f>
        <v/>
      </c>
      <c r="E284" s="9" t="str">
        <f>IF([1]配变!$G284="","",[1]配变!$G284)</f>
        <v/>
      </c>
      <c r="F284" s="9" t="str">
        <f>IF([1]配变!$F284="","",[1]配变!$F284)</f>
        <v/>
      </c>
      <c r="G284" s="9" t="str">
        <f>IF([1]配变!$J284="","",[1]配变!$J284)</f>
        <v/>
      </c>
      <c r="H284" s="16" t="str">
        <f t="shared" si="4"/>
        <v/>
      </c>
    </row>
    <row r="285" spans="1:8" x14ac:dyDescent="0.15">
      <c r="A285" s="9" t="str">
        <f>IF([1]配变!$A285="","",[1]配变!$A285)</f>
        <v/>
      </c>
      <c r="B285" s="9" t="str">
        <f>IF([1]配变!$B285="","",[1]配变!$B285)</f>
        <v/>
      </c>
      <c r="C285" s="9" t="str">
        <f>IF([1]配变!$C285="","",[1]配变!$C285)</f>
        <v/>
      </c>
      <c r="D285" s="9" t="str">
        <f>IF([1]配变!$D285="","",[1]配变!$D285)</f>
        <v/>
      </c>
      <c r="E285" s="9" t="str">
        <f>IF([1]配变!$G285="","",[1]配变!$G285)</f>
        <v/>
      </c>
      <c r="F285" s="9" t="str">
        <f>IF([1]配变!$F285="","",[1]配变!$F285)</f>
        <v/>
      </c>
      <c r="G285" s="9" t="str">
        <f>IF([1]配变!$J285="","",[1]配变!$J285)</f>
        <v/>
      </c>
      <c r="H285" s="16" t="str">
        <f t="shared" si="4"/>
        <v/>
      </c>
    </row>
    <row r="286" spans="1:8" x14ac:dyDescent="0.15">
      <c r="A286" s="9" t="str">
        <f>IF([1]配变!$A286="","",[1]配变!$A286)</f>
        <v/>
      </c>
      <c r="B286" s="9" t="str">
        <f>IF([1]配变!$B286="","",[1]配变!$B286)</f>
        <v/>
      </c>
      <c r="C286" s="9" t="str">
        <f>IF([1]配变!$C286="","",[1]配变!$C286)</f>
        <v/>
      </c>
      <c r="D286" s="9" t="str">
        <f>IF([1]配变!$D286="","",[1]配变!$D286)</f>
        <v/>
      </c>
      <c r="E286" s="9" t="str">
        <f>IF([1]配变!$G286="","",[1]配变!$G286)</f>
        <v/>
      </c>
      <c r="F286" s="9" t="str">
        <f>IF([1]配变!$F286="","",[1]配变!$F286)</f>
        <v/>
      </c>
      <c r="G286" s="9" t="str">
        <f>IF([1]配变!$J286="","",[1]配变!$J286)</f>
        <v/>
      </c>
      <c r="H286" s="16" t="str">
        <f t="shared" si="4"/>
        <v/>
      </c>
    </row>
    <row r="287" spans="1:8" x14ac:dyDescent="0.15">
      <c r="A287" s="9" t="str">
        <f>IF([1]配变!$A287="","",[1]配变!$A287)</f>
        <v/>
      </c>
      <c r="B287" s="9" t="str">
        <f>IF([1]配变!$B287="","",[1]配变!$B287)</f>
        <v/>
      </c>
      <c r="C287" s="9" t="str">
        <f>IF([1]配变!$C287="","",[1]配变!$C287)</f>
        <v/>
      </c>
      <c r="D287" s="9" t="str">
        <f>IF([1]配变!$D287="","",[1]配变!$D287)</f>
        <v/>
      </c>
      <c r="E287" s="9" t="str">
        <f>IF([1]配变!$G287="","",[1]配变!$G287)</f>
        <v/>
      </c>
      <c r="F287" s="9" t="str">
        <f>IF([1]配变!$F287="","",[1]配变!$F287)</f>
        <v/>
      </c>
      <c r="G287" s="9" t="str">
        <f>IF([1]配变!$J287="","",[1]配变!$J287)</f>
        <v/>
      </c>
      <c r="H287" s="16" t="str">
        <f t="shared" si="4"/>
        <v/>
      </c>
    </row>
    <row r="288" spans="1:8" x14ac:dyDescent="0.15">
      <c r="A288" s="9" t="str">
        <f>IF([1]配变!$A288="","",[1]配变!$A288)</f>
        <v/>
      </c>
      <c r="B288" s="9" t="str">
        <f>IF([1]配变!$B288="","",[1]配变!$B288)</f>
        <v/>
      </c>
      <c r="C288" s="9" t="str">
        <f>IF([1]配变!$C288="","",[1]配变!$C288)</f>
        <v/>
      </c>
      <c r="D288" s="9" t="str">
        <f>IF([1]配变!$D288="","",[1]配变!$D288)</f>
        <v/>
      </c>
      <c r="E288" s="9" t="str">
        <f>IF([1]配变!$G288="","",[1]配变!$G288)</f>
        <v/>
      </c>
      <c r="F288" s="9" t="str">
        <f>IF([1]配变!$F288="","",[1]配变!$F288)</f>
        <v/>
      </c>
      <c r="G288" s="9" t="str">
        <f>IF([1]配变!$J288="","",[1]配变!$J288)</f>
        <v/>
      </c>
      <c r="H288" s="16" t="str">
        <f t="shared" si="4"/>
        <v/>
      </c>
    </row>
    <row r="289" spans="1:8" x14ac:dyDescent="0.15">
      <c r="A289" s="9" t="str">
        <f>IF([1]配变!$A289="","",[1]配变!$A289)</f>
        <v/>
      </c>
      <c r="B289" s="9" t="str">
        <f>IF([1]配变!$B289="","",[1]配变!$B289)</f>
        <v/>
      </c>
      <c r="C289" s="9" t="str">
        <f>IF([1]配变!$C289="","",[1]配变!$C289)</f>
        <v/>
      </c>
      <c r="D289" s="9" t="str">
        <f>IF([1]配变!$D289="","",[1]配变!$D289)</f>
        <v/>
      </c>
      <c r="E289" s="9" t="str">
        <f>IF([1]配变!$G289="","",[1]配变!$G289)</f>
        <v/>
      </c>
      <c r="F289" s="9" t="str">
        <f>IF([1]配变!$F289="","",[1]配变!$F289)</f>
        <v/>
      </c>
      <c r="G289" s="9" t="str">
        <f>IF([1]配变!$J289="","",[1]配变!$J289)</f>
        <v/>
      </c>
      <c r="H289" s="16" t="str">
        <f t="shared" si="4"/>
        <v/>
      </c>
    </row>
    <row r="290" spans="1:8" x14ac:dyDescent="0.15">
      <c r="A290" s="9" t="str">
        <f>IF([1]配变!$A290="","",[1]配变!$A290)</f>
        <v/>
      </c>
      <c r="B290" s="9" t="str">
        <f>IF([1]配变!$B290="","",[1]配变!$B290)</f>
        <v/>
      </c>
      <c r="C290" s="9" t="str">
        <f>IF([1]配变!$C290="","",[1]配变!$C290)</f>
        <v/>
      </c>
      <c r="D290" s="9" t="str">
        <f>IF([1]配变!$D290="","",[1]配变!$D290)</f>
        <v/>
      </c>
      <c r="E290" s="9" t="str">
        <f>IF([1]配变!$G290="","",[1]配变!$G290)</f>
        <v/>
      </c>
      <c r="F290" s="9" t="str">
        <f>IF([1]配变!$F290="","",[1]配变!$F290)</f>
        <v/>
      </c>
      <c r="G290" s="9" t="str">
        <f>IF([1]配变!$J290="","",[1]配变!$J290)</f>
        <v/>
      </c>
      <c r="H290" s="16" t="str">
        <f t="shared" si="4"/>
        <v/>
      </c>
    </row>
    <row r="291" spans="1:8" x14ac:dyDescent="0.15">
      <c r="A291" s="9" t="str">
        <f>IF([1]配变!$A291="","",[1]配变!$A291)</f>
        <v/>
      </c>
      <c r="B291" s="9" t="str">
        <f>IF([1]配变!$B291="","",[1]配变!$B291)</f>
        <v/>
      </c>
      <c r="C291" s="9" t="str">
        <f>IF([1]配变!$C291="","",[1]配变!$C291)</f>
        <v/>
      </c>
      <c r="D291" s="9" t="str">
        <f>IF([1]配变!$D291="","",[1]配变!$D291)</f>
        <v/>
      </c>
      <c r="E291" s="9" t="str">
        <f>IF([1]配变!$G291="","",[1]配变!$G291)</f>
        <v/>
      </c>
      <c r="F291" s="9" t="str">
        <f>IF([1]配变!$F291="","",[1]配变!$F291)</f>
        <v/>
      </c>
      <c r="G291" s="9" t="str">
        <f>IF([1]配变!$J291="","",[1]配变!$J291)</f>
        <v/>
      </c>
      <c r="H291" s="16" t="str">
        <f t="shared" si="4"/>
        <v/>
      </c>
    </row>
    <row r="292" spans="1:8" x14ac:dyDescent="0.15">
      <c r="A292" s="9" t="str">
        <f>IF([1]配变!$A292="","",[1]配变!$A292)</f>
        <v/>
      </c>
      <c r="B292" s="9" t="str">
        <f>IF([1]配变!$B292="","",[1]配变!$B292)</f>
        <v/>
      </c>
      <c r="C292" s="9" t="str">
        <f>IF([1]配变!$C292="","",[1]配变!$C292)</f>
        <v/>
      </c>
      <c r="D292" s="9" t="str">
        <f>IF([1]配变!$D292="","",[1]配变!$D292)</f>
        <v/>
      </c>
      <c r="E292" s="9" t="str">
        <f>IF([1]配变!$G292="","",[1]配变!$G292)</f>
        <v/>
      </c>
      <c r="F292" s="9" t="str">
        <f>IF([1]配变!$F292="","",[1]配变!$F292)</f>
        <v/>
      </c>
      <c r="G292" s="9" t="str">
        <f>IF([1]配变!$J292="","",[1]配变!$J292)</f>
        <v/>
      </c>
      <c r="H292" s="16" t="str">
        <f t="shared" si="4"/>
        <v/>
      </c>
    </row>
    <row r="293" spans="1:8" x14ac:dyDescent="0.15">
      <c r="A293" s="9" t="str">
        <f>IF([1]配变!$A293="","",[1]配变!$A293)</f>
        <v/>
      </c>
      <c r="B293" s="9" t="str">
        <f>IF([1]配变!$B293="","",[1]配变!$B293)</f>
        <v/>
      </c>
      <c r="C293" s="9" t="str">
        <f>IF([1]配变!$C293="","",[1]配变!$C293)</f>
        <v/>
      </c>
      <c r="D293" s="9" t="str">
        <f>IF([1]配变!$D293="","",[1]配变!$D293)</f>
        <v/>
      </c>
      <c r="E293" s="9" t="str">
        <f>IF([1]配变!$G293="","",[1]配变!$G293)</f>
        <v/>
      </c>
      <c r="F293" s="9" t="str">
        <f>IF([1]配变!$F293="","",[1]配变!$F293)</f>
        <v/>
      </c>
      <c r="G293" s="9" t="str">
        <f>IF([1]配变!$J293="","",[1]配变!$J293)</f>
        <v/>
      </c>
      <c r="H293" s="16" t="str">
        <f t="shared" si="4"/>
        <v/>
      </c>
    </row>
    <row r="294" spans="1:8" x14ac:dyDescent="0.15">
      <c r="A294" s="9" t="str">
        <f>IF([1]配变!$A294="","",[1]配变!$A294)</f>
        <v/>
      </c>
      <c r="B294" s="9" t="str">
        <f>IF([1]配变!$B294="","",[1]配变!$B294)</f>
        <v/>
      </c>
      <c r="C294" s="9" t="str">
        <f>IF([1]配变!$C294="","",[1]配变!$C294)</f>
        <v/>
      </c>
      <c r="D294" s="9" t="str">
        <f>IF([1]配变!$D294="","",[1]配变!$D294)</f>
        <v/>
      </c>
      <c r="E294" s="9" t="str">
        <f>IF([1]配变!$G294="","",[1]配变!$G294)</f>
        <v/>
      </c>
      <c r="F294" s="9" t="str">
        <f>IF([1]配变!$F294="","",[1]配变!$F294)</f>
        <v/>
      </c>
      <c r="G294" s="9" t="str">
        <f>IF([1]配变!$J294="","",[1]配变!$J294)</f>
        <v/>
      </c>
      <c r="H294" s="16" t="str">
        <f t="shared" si="4"/>
        <v/>
      </c>
    </row>
    <row r="295" spans="1:8" x14ac:dyDescent="0.15">
      <c r="A295" s="9" t="str">
        <f>IF([1]配变!$A295="","",[1]配变!$A295)</f>
        <v/>
      </c>
      <c r="B295" s="9" t="str">
        <f>IF([1]配变!$B295="","",[1]配变!$B295)</f>
        <v/>
      </c>
      <c r="C295" s="9" t="str">
        <f>IF([1]配变!$C295="","",[1]配变!$C295)</f>
        <v/>
      </c>
      <c r="D295" s="9" t="str">
        <f>IF([1]配变!$D295="","",[1]配变!$D295)</f>
        <v/>
      </c>
      <c r="E295" s="9" t="str">
        <f>IF([1]配变!$G295="","",[1]配变!$G295)</f>
        <v/>
      </c>
      <c r="F295" s="9" t="str">
        <f>IF([1]配变!$F295="","",[1]配变!$F295)</f>
        <v/>
      </c>
      <c r="G295" s="9" t="str">
        <f>IF([1]配变!$J295="","",[1]配变!$J295)</f>
        <v/>
      </c>
      <c r="H295" s="16" t="str">
        <f t="shared" si="4"/>
        <v/>
      </c>
    </row>
    <row r="296" spans="1:8" x14ac:dyDescent="0.15">
      <c r="A296" s="9" t="str">
        <f>IF([1]配变!$A296="","",[1]配变!$A296)</f>
        <v/>
      </c>
      <c r="B296" s="9" t="str">
        <f>IF([1]配变!$B296="","",[1]配变!$B296)</f>
        <v/>
      </c>
      <c r="C296" s="9" t="str">
        <f>IF([1]配变!$C296="","",[1]配变!$C296)</f>
        <v/>
      </c>
      <c r="D296" s="9" t="str">
        <f>IF([1]配变!$D296="","",[1]配变!$D296)</f>
        <v/>
      </c>
      <c r="E296" s="9" t="str">
        <f>IF([1]配变!$G296="","",[1]配变!$G296)</f>
        <v/>
      </c>
      <c r="F296" s="9" t="str">
        <f>IF([1]配变!$F296="","",[1]配变!$F296)</f>
        <v/>
      </c>
      <c r="G296" s="9" t="str">
        <f>IF([1]配变!$J296="","",[1]配变!$J296)</f>
        <v/>
      </c>
      <c r="H296" s="16" t="str">
        <f t="shared" si="4"/>
        <v/>
      </c>
    </row>
    <row r="297" spans="1:8" x14ac:dyDescent="0.15">
      <c r="A297" s="9" t="str">
        <f>IF([1]配变!$A297="","",[1]配变!$A297)</f>
        <v/>
      </c>
      <c r="B297" s="9" t="str">
        <f>IF([1]配变!$B297="","",[1]配变!$B297)</f>
        <v/>
      </c>
      <c r="C297" s="9" t="str">
        <f>IF([1]配变!$C297="","",[1]配变!$C297)</f>
        <v/>
      </c>
      <c r="D297" s="9" t="str">
        <f>IF([1]配变!$D297="","",[1]配变!$D297)</f>
        <v/>
      </c>
      <c r="E297" s="9" t="str">
        <f>IF([1]配变!$G297="","",[1]配变!$G297)</f>
        <v/>
      </c>
      <c r="F297" s="9" t="str">
        <f>IF([1]配变!$F297="","",[1]配变!$F297)</f>
        <v/>
      </c>
      <c r="G297" s="9" t="str">
        <f>IF([1]配变!$J297="","",[1]配变!$J297)</f>
        <v/>
      </c>
      <c r="H297" s="16" t="str">
        <f t="shared" si="4"/>
        <v/>
      </c>
    </row>
    <row r="298" spans="1:8" x14ac:dyDescent="0.15">
      <c r="A298" s="9" t="str">
        <f>IF([1]配变!$A298="","",[1]配变!$A298)</f>
        <v/>
      </c>
      <c r="B298" s="9" t="str">
        <f>IF([1]配变!$B298="","",[1]配变!$B298)</f>
        <v/>
      </c>
      <c r="C298" s="9" t="str">
        <f>IF([1]配变!$C298="","",[1]配变!$C298)</f>
        <v/>
      </c>
      <c r="D298" s="9" t="str">
        <f>IF([1]配变!$D298="","",[1]配变!$D298)</f>
        <v/>
      </c>
      <c r="E298" s="9" t="str">
        <f>IF([1]配变!$G298="","",[1]配变!$G298)</f>
        <v/>
      </c>
      <c r="F298" s="9" t="str">
        <f>IF([1]配变!$F298="","",[1]配变!$F298)</f>
        <v/>
      </c>
      <c r="G298" s="9" t="str">
        <f>IF([1]配变!$J298="","",[1]配变!$J298)</f>
        <v/>
      </c>
      <c r="H298" s="16" t="str">
        <f t="shared" si="4"/>
        <v/>
      </c>
    </row>
    <row r="299" spans="1:8" x14ac:dyDescent="0.15">
      <c r="A299" s="9" t="str">
        <f>IF([1]配变!$A299="","",[1]配变!$A299)</f>
        <v/>
      </c>
      <c r="B299" s="9" t="str">
        <f>IF([1]配变!$B299="","",[1]配变!$B299)</f>
        <v/>
      </c>
      <c r="C299" s="9" t="str">
        <f>IF([1]配变!$C299="","",[1]配变!$C299)</f>
        <v/>
      </c>
      <c r="D299" s="9" t="str">
        <f>IF([1]配变!$D299="","",[1]配变!$D299)</f>
        <v/>
      </c>
      <c r="E299" s="9" t="str">
        <f>IF([1]配变!$G299="","",[1]配变!$G299)</f>
        <v/>
      </c>
      <c r="F299" s="9" t="str">
        <f>IF([1]配变!$F299="","",[1]配变!$F299)</f>
        <v/>
      </c>
      <c r="G299" s="9" t="str">
        <f>IF([1]配变!$J299="","",[1]配变!$J299)</f>
        <v/>
      </c>
      <c r="H299" s="16" t="str">
        <f t="shared" si="4"/>
        <v/>
      </c>
    </row>
    <row r="300" spans="1:8" x14ac:dyDescent="0.15">
      <c r="A300" s="9" t="str">
        <f>IF([1]配变!$A300="","",[1]配变!$A300)</f>
        <v/>
      </c>
      <c r="B300" s="9" t="str">
        <f>IF([1]配变!$B300="","",[1]配变!$B300)</f>
        <v/>
      </c>
      <c r="C300" s="9" t="str">
        <f>IF([1]配变!$C300="","",[1]配变!$C300)</f>
        <v/>
      </c>
      <c r="D300" s="9" t="str">
        <f>IF([1]配变!$D300="","",[1]配变!$D300)</f>
        <v/>
      </c>
      <c r="E300" s="9" t="str">
        <f>IF([1]配变!$G300="","",[1]配变!$G300)</f>
        <v/>
      </c>
      <c r="F300" s="9" t="str">
        <f>IF([1]配变!$F300="","",[1]配变!$F300)</f>
        <v/>
      </c>
      <c r="G300" s="9" t="str">
        <f>IF([1]配变!$J300="","",[1]配变!$J300)</f>
        <v/>
      </c>
      <c r="H300" s="16" t="str">
        <f t="shared" si="4"/>
        <v/>
      </c>
    </row>
    <row r="301" spans="1:8" x14ac:dyDescent="0.15">
      <c r="A301" s="9" t="str">
        <f>IF([1]配变!$A301="","",[1]配变!$A301)</f>
        <v/>
      </c>
      <c r="B301" s="9" t="str">
        <f>IF([1]配变!$B301="","",[1]配变!$B301)</f>
        <v/>
      </c>
      <c r="C301" s="9" t="str">
        <f>IF([1]配变!$C301="","",[1]配变!$C301)</f>
        <v/>
      </c>
      <c r="D301" s="9" t="str">
        <f>IF([1]配变!$D301="","",[1]配变!$D301)</f>
        <v/>
      </c>
      <c r="E301" s="9" t="str">
        <f>IF([1]配变!$G301="","",[1]配变!$G301)</f>
        <v/>
      </c>
      <c r="F301" s="9" t="str">
        <f>IF([1]配变!$F301="","",[1]配变!$F301)</f>
        <v/>
      </c>
      <c r="G301" s="9" t="str">
        <f>IF([1]配变!$J301="","",[1]配变!$J301)</f>
        <v/>
      </c>
      <c r="H301" s="16" t="str">
        <f t="shared" si="4"/>
        <v/>
      </c>
    </row>
    <row r="302" spans="1:8" x14ac:dyDescent="0.15">
      <c r="A302" s="9" t="str">
        <f>IF([1]配变!$A302="","",[1]配变!$A302)</f>
        <v/>
      </c>
      <c r="B302" s="9" t="str">
        <f>IF([1]配变!$B302="","",[1]配变!$B302)</f>
        <v/>
      </c>
      <c r="C302" s="9" t="str">
        <f>IF([1]配变!$C302="","",[1]配变!$C302)</f>
        <v/>
      </c>
      <c r="D302" s="9" t="str">
        <f>IF([1]配变!$D302="","",[1]配变!$D302)</f>
        <v/>
      </c>
      <c r="E302" s="9" t="str">
        <f>IF([1]配变!$G302="","",[1]配变!$G302)</f>
        <v/>
      </c>
      <c r="F302" s="9" t="str">
        <f>IF([1]配变!$F302="","",[1]配变!$F302)</f>
        <v/>
      </c>
      <c r="G302" s="9" t="str">
        <f>IF([1]配变!$J302="","",[1]配变!$J302)</f>
        <v/>
      </c>
      <c r="H302" s="16" t="str">
        <f t="shared" si="4"/>
        <v/>
      </c>
    </row>
    <row r="303" spans="1:8" x14ac:dyDescent="0.15">
      <c r="A303" s="9" t="str">
        <f>IF([1]配变!$A303="","",[1]配变!$A303)</f>
        <v/>
      </c>
      <c r="B303" s="9" t="str">
        <f>IF([1]配变!$B303="","",[1]配变!$B303)</f>
        <v/>
      </c>
      <c r="C303" s="9" t="str">
        <f>IF([1]配变!$C303="","",[1]配变!$C303)</f>
        <v/>
      </c>
      <c r="D303" s="9" t="str">
        <f>IF([1]配变!$D303="","",[1]配变!$D303)</f>
        <v/>
      </c>
      <c r="E303" s="9" t="str">
        <f>IF([1]配变!$G303="","",[1]配变!$G303)</f>
        <v/>
      </c>
      <c r="F303" s="9" t="str">
        <f>IF([1]配变!$F303="","",[1]配变!$F303)</f>
        <v/>
      </c>
      <c r="G303" s="9" t="str">
        <f>IF([1]配变!$J303="","",[1]配变!$J303)</f>
        <v/>
      </c>
      <c r="H303" s="16" t="str">
        <f t="shared" si="4"/>
        <v/>
      </c>
    </row>
    <row r="304" spans="1:8" x14ac:dyDescent="0.15">
      <c r="A304" s="9" t="str">
        <f>IF([1]配变!$A304="","",[1]配变!$A304)</f>
        <v/>
      </c>
      <c r="B304" s="9" t="str">
        <f>IF([1]配变!$B304="","",[1]配变!$B304)</f>
        <v/>
      </c>
      <c r="C304" s="9" t="str">
        <f>IF([1]配变!$C304="","",[1]配变!$C304)</f>
        <v/>
      </c>
      <c r="D304" s="9" t="str">
        <f>IF([1]配变!$D304="","",[1]配变!$D304)</f>
        <v/>
      </c>
      <c r="E304" s="9" t="str">
        <f>IF([1]配变!$G304="","",[1]配变!$G304)</f>
        <v/>
      </c>
      <c r="F304" s="9" t="str">
        <f>IF([1]配变!$F304="","",[1]配变!$F304)</f>
        <v/>
      </c>
      <c r="G304" s="9" t="str">
        <f>IF([1]配变!$J304="","",[1]配变!$J304)</f>
        <v/>
      </c>
      <c r="H304" s="16" t="str">
        <f t="shared" si="4"/>
        <v/>
      </c>
    </row>
    <row r="305" spans="1:8" x14ac:dyDescent="0.15">
      <c r="A305" s="9" t="str">
        <f>IF([1]配变!$A305="","",[1]配变!$A305)</f>
        <v/>
      </c>
      <c r="B305" s="9" t="str">
        <f>IF([1]配变!$B305="","",[1]配变!$B305)</f>
        <v/>
      </c>
      <c r="C305" s="9" t="str">
        <f>IF([1]配变!$C305="","",[1]配变!$C305)</f>
        <v/>
      </c>
      <c r="D305" s="9" t="str">
        <f>IF([1]配变!$D305="","",[1]配变!$D305)</f>
        <v/>
      </c>
      <c r="E305" s="9" t="str">
        <f>IF([1]配变!$G305="","",[1]配变!$G305)</f>
        <v/>
      </c>
      <c r="F305" s="9" t="str">
        <f>IF([1]配变!$F305="","",[1]配变!$F305)</f>
        <v/>
      </c>
      <c r="G305" s="9" t="str">
        <f>IF([1]配变!$J305="","",[1]配变!$J305)</f>
        <v/>
      </c>
      <c r="H305" s="16" t="str">
        <f t="shared" si="4"/>
        <v/>
      </c>
    </row>
    <row r="306" spans="1:8" x14ac:dyDescent="0.15">
      <c r="A306" s="9" t="str">
        <f>IF([1]配变!$A306="","",[1]配变!$A306)</f>
        <v/>
      </c>
      <c r="B306" s="9" t="str">
        <f>IF([1]配变!$B306="","",[1]配变!$B306)</f>
        <v/>
      </c>
      <c r="C306" s="9" t="str">
        <f>IF([1]配变!$C306="","",[1]配变!$C306)</f>
        <v/>
      </c>
      <c r="D306" s="9" t="str">
        <f>IF([1]配变!$D306="","",[1]配变!$D306)</f>
        <v/>
      </c>
      <c r="E306" s="9" t="str">
        <f>IF([1]配变!$G306="","",[1]配变!$G306)</f>
        <v/>
      </c>
      <c r="F306" s="9" t="str">
        <f>IF([1]配变!$F306="","",[1]配变!$F306)</f>
        <v/>
      </c>
      <c r="G306" s="9" t="str">
        <f>IF([1]配变!$J306="","",[1]配变!$J306)</f>
        <v/>
      </c>
      <c r="H306" s="16" t="str">
        <f t="shared" si="4"/>
        <v/>
      </c>
    </row>
    <row r="307" spans="1:8" x14ac:dyDescent="0.15">
      <c r="A307" s="9" t="str">
        <f>IF([1]配变!$A307="","",[1]配变!$A307)</f>
        <v/>
      </c>
      <c r="B307" s="9" t="str">
        <f>IF([1]配变!$B307="","",[1]配变!$B307)</f>
        <v/>
      </c>
      <c r="C307" s="9" t="str">
        <f>IF([1]配变!$C307="","",[1]配变!$C307)</f>
        <v/>
      </c>
      <c r="D307" s="9" t="str">
        <f>IF([1]配变!$D307="","",[1]配变!$D307)</f>
        <v/>
      </c>
      <c r="E307" s="9" t="str">
        <f>IF([1]配变!$G307="","",[1]配变!$G307)</f>
        <v/>
      </c>
      <c r="F307" s="9" t="str">
        <f>IF([1]配变!$F307="","",[1]配变!$F307)</f>
        <v/>
      </c>
      <c r="G307" s="9" t="str">
        <f>IF([1]配变!$J307="","",[1]配变!$J307)</f>
        <v/>
      </c>
      <c r="H307" s="16" t="str">
        <f t="shared" si="4"/>
        <v/>
      </c>
    </row>
    <row r="308" spans="1:8" x14ac:dyDescent="0.15">
      <c r="A308" s="9" t="str">
        <f>IF([1]配变!$A308="","",[1]配变!$A308)</f>
        <v/>
      </c>
      <c r="B308" s="9" t="str">
        <f>IF([1]配变!$B308="","",[1]配变!$B308)</f>
        <v/>
      </c>
      <c r="C308" s="9" t="str">
        <f>IF([1]配变!$C308="","",[1]配变!$C308)</f>
        <v/>
      </c>
      <c r="D308" s="9" t="str">
        <f>IF([1]配变!$D308="","",[1]配变!$D308)</f>
        <v/>
      </c>
      <c r="E308" s="9" t="str">
        <f>IF([1]配变!$G308="","",[1]配变!$G308)</f>
        <v/>
      </c>
      <c r="F308" s="9" t="str">
        <f>IF([1]配变!$F308="","",[1]配变!$F308)</f>
        <v/>
      </c>
      <c r="G308" s="9" t="str">
        <f>IF([1]配变!$J308="","",[1]配变!$J308)</f>
        <v/>
      </c>
      <c r="H308" s="16" t="str">
        <f t="shared" si="4"/>
        <v/>
      </c>
    </row>
    <row r="309" spans="1:8" x14ac:dyDescent="0.15">
      <c r="A309" s="9" t="str">
        <f>IF([1]配变!$A309="","",[1]配变!$A309)</f>
        <v/>
      </c>
      <c r="B309" s="9" t="str">
        <f>IF([1]配变!$B309="","",[1]配变!$B309)</f>
        <v/>
      </c>
      <c r="C309" s="9" t="str">
        <f>IF([1]配变!$C309="","",[1]配变!$C309)</f>
        <v/>
      </c>
      <c r="D309" s="9" t="str">
        <f>IF([1]配变!$D309="","",[1]配变!$D309)</f>
        <v/>
      </c>
      <c r="E309" s="9" t="str">
        <f>IF([1]配变!$G309="","",[1]配变!$G309)</f>
        <v/>
      </c>
      <c r="F309" s="9" t="str">
        <f>IF([1]配变!$F309="","",[1]配变!$F309)</f>
        <v/>
      </c>
      <c r="G309" s="9" t="str">
        <f>IF([1]配变!$J309="","",[1]配变!$J309)</f>
        <v/>
      </c>
      <c r="H309" s="16" t="str">
        <f t="shared" si="4"/>
        <v/>
      </c>
    </row>
    <row r="310" spans="1:8" x14ac:dyDescent="0.15">
      <c r="A310" s="9" t="str">
        <f>IF([1]配变!$A310="","",[1]配变!$A310)</f>
        <v/>
      </c>
      <c r="B310" s="9" t="str">
        <f>IF([1]配变!$B310="","",[1]配变!$B310)</f>
        <v/>
      </c>
      <c r="C310" s="9" t="str">
        <f>IF([1]配变!$C310="","",[1]配变!$C310)</f>
        <v/>
      </c>
      <c r="D310" s="9" t="str">
        <f>IF([1]配变!$D310="","",[1]配变!$D310)</f>
        <v/>
      </c>
      <c r="E310" s="9" t="str">
        <f>IF([1]配变!$G310="","",[1]配变!$G310)</f>
        <v/>
      </c>
      <c r="F310" s="9" t="str">
        <f>IF([1]配变!$F310="","",[1]配变!$F310)</f>
        <v/>
      </c>
      <c r="G310" s="9" t="str">
        <f>IF([1]配变!$J310="","",[1]配变!$J310)</f>
        <v/>
      </c>
      <c r="H310" s="16" t="str">
        <f t="shared" si="4"/>
        <v/>
      </c>
    </row>
    <row r="311" spans="1:8" x14ac:dyDescent="0.15">
      <c r="A311" s="9" t="str">
        <f>IF([1]配变!$A311="","",[1]配变!$A311)</f>
        <v/>
      </c>
      <c r="B311" s="9" t="str">
        <f>IF([1]配变!$B311="","",[1]配变!$B311)</f>
        <v/>
      </c>
      <c r="C311" s="9" t="str">
        <f>IF([1]配变!$C311="","",[1]配变!$C311)</f>
        <v/>
      </c>
      <c r="D311" s="9" t="str">
        <f>IF([1]配变!$D311="","",[1]配变!$D311)</f>
        <v/>
      </c>
      <c r="E311" s="9" t="str">
        <f>IF([1]配变!$G311="","",[1]配变!$G311)</f>
        <v/>
      </c>
      <c r="F311" s="9" t="str">
        <f>IF([1]配变!$F311="","",[1]配变!$F311)</f>
        <v/>
      </c>
      <c r="G311" s="9" t="str">
        <f>IF([1]配变!$J311="","",[1]配变!$J311)</f>
        <v/>
      </c>
      <c r="H311" s="16" t="str">
        <f t="shared" si="4"/>
        <v/>
      </c>
    </row>
    <row r="312" spans="1:8" x14ac:dyDescent="0.15">
      <c r="A312" s="9" t="str">
        <f>IF([1]配变!$A312="","",[1]配变!$A312)</f>
        <v/>
      </c>
      <c r="B312" s="9" t="str">
        <f>IF([1]配变!$B312="","",[1]配变!$B312)</f>
        <v/>
      </c>
      <c r="C312" s="9" t="str">
        <f>IF([1]配变!$C312="","",[1]配变!$C312)</f>
        <v/>
      </c>
      <c r="D312" s="9" t="str">
        <f>IF([1]配变!$D312="","",[1]配变!$D312)</f>
        <v/>
      </c>
      <c r="E312" s="9" t="str">
        <f>IF([1]配变!$G312="","",[1]配变!$G312)</f>
        <v/>
      </c>
      <c r="F312" s="9" t="str">
        <f>IF([1]配变!$F312="","",[1]配变!$F312)</f>
        <v/>
      </c>
      <c r="G312" s="9" t="str">
        <f>IF([1]配变!$J312="","",[1]配变!$J312)</f>
        <v/>
      </c>
      <c r="H312" s="16" t="str">
        <f t="shared" si="4"/>
        <v/>
      </c>
    </row>
    <row r="313" spans="1:8" x14ac:dyDescent="0.15">
      <c r="A313" s="9" t="str">
        <f>IF([1]配变!$A313="","",[1]配变!$A313)</f>
        <v/>
      </c>
      <c r="B313" s="9" t="str">
        <f>IF([1]配变!$B313="","",[1]配变!$B313)</f>
        <v/>
      </c>
      <c r="C313" s="9" t="str">
        <f>IF([1]配变!$C313="","",[1]配变!$C313)</f>
        <v/>
      </c>
      <c r="D313" s="9" t="str">
        <f>IF([1]配变!$D313="","",[1]配变!$D313)</f>
        <v/>
      </c>
      <c r="E313" s="9" t="str">
        <f>IF([1]配变!$G313="","",[1]配变!$G313)</f>
        <v/>
      </c>
      <c r="F313" s="9" t="str">
        <f>IF([1]配变!$F313="","",[1]配变!$F313)</f>
        <v/>
      </c>
      <c r="G313" s="9" t="str">
        <f>IF([1]配变!$J313="","",[1]配变!$J313)</f>
        <v/>
      </c>
      <c r="H313" s="16" t="str">
        <f t="shared" si="4"/>
        <v/>
      </c>
    </row>
    <row r="314" spans="1:8" x14ac:dyDescent="0.15">
      <c r="A314" s="9" t="str">
        <f>IF([1]配变!$A314="","",[1]配变!$A314)</f>
        <v/>
      </c>
      <c r="B314" s="9" t="str">
        <f>IF([1]配变!$B314="","",[1]配变!$B314)</f>
        <v/>
      </c>
      <c r="C314" s="9" t="str">
        <f>IF([1]配变!$C314="","",[1]配变!$C314)</f>
        <v/>
      </c>
      <c r="D314" s="9" t="str">
        <f>IF([1]配变!$D314="","",[1]配变!$D314)</f>
        <v/>
      </c>
      <c r="E314" s="9" t="str">
        <f>IF([1]配变!$G314="","",[1]配变!$G314)</f>
        <v/>
      </c>
      <c r="F314" s="9" t="str">
        <f>IF([1]配变!$F314="","",[1]配变!$F314)</f>
        <v/>
      </c>
      <c r="G314" s="9" t="str">
        <f>IF([1]配变!$J314="","",[1]配变!$J314)</f>
        <v/>
      </c>
      <c r="H314" s="16" t="str">
        <f t="shared" si="4"/>
        <v/>
      </c>
    </row>
    <row r="315" spans="1:8" x14ac:dyDescent="0.15">
      <c r="A315" s="9" t="str">
        <f>IF([1]配变!$A315="","",[1]配变!$A315)</f>
        <v/>
      </c>
      <c r="B315" s="9" t="str">
        <f>IF([1]配变!$B315="","",[1]配变!$B315)</f>
        <v/>
      </c>
      <c r="C315" s="9" t="str">
        <f>IF([1]配变!$C315="","",[1]配变!$C315)</f>
        <v/>
      </c>
      <c r="D315" s="9" t="str">
        <f>IF([1]配变!$D315="","",[1]配变!$D315)</f>
        <v/>
      </c>
      <c r="E315" s="9" t="str">
        <f>IF([1]配变!$G315="","",[1]配变!$G315)</f>
        <v/>
      </c>
      <c r="F315" s="9" t="str">
        <f>IF([1]配变!$F315="","",[1]配变!$F315)</f>
        <v/>
      </c>
      <c r="G315" s="9" t="str">
        <f>IF([1]配变!$J315="","",[1]配变!$J315)</f>
        <v/>
      </c>
      <c r="H315" s="16" t="str">
        <f t="shared" si="4"/>
        <v/>
      </c>
    </row>
    <row r="316" spans="1:8" x14ac:dyDescent="0.15">
      <c r="A316" s="9" t="str">
        <f>IF([1]配变!$A316="","",[1]配变!$A316)</f>
        <v/>
      </c>
      <c r="B316" s="9" t="str">
        <f>IF([1]配变!$B316="","",[1]配变!$B316)</f>
        <v/>
      </c>
      <c r="C316" s="9" t="str">
        <f>IF([1]配变!$C316="","",[1]配变!$C316)</f>
        <v/>
      </c>
      <c r="D316" s="9" t="str">
        <f>IF([1]配变!$D316="","",[1]配变!$D316)</f>
        <v/>
      </c>
      <c r="E316" s="9" t="str">
        <f>IF([1]配变!$G316="","",[1]配变!$G316)</f>
        <v/>
      </c>
      <c r="F316" s="9" t="str">
        <f>IF([1]配变!$F316="","",[1]配变!$F316)</f>
        <v/>
      </c>
      <c r="G316" s="9" t="str">
        <f>IF([1]配变!$J316="","",[1]配变!$J316)</f>
        <v/>
      </c>
      <c r="H316" s="16" t="str">
        <f t="shared" si="4"/>
        <v/>
      </c>
    </row>
    <row r="317" spans="1:8" x14ac:dyDescent="0.15">
      <c r="A317" s="9" t="str">
        <f>IF([1]配变!$A317="","",[1]配变!$A317)</f>
        <v/>
      </c>
      <c r="B317" s="9" t="str">
        <f>IF([1]配变!$B317="","",[1]配变!$B317)</f>
        <v/>
      </c>
      <c r="C317" s="9" t="str">
        <f>IF([1]配变!$C317="","",[1]配变!$C317)</f>
        <v/>
      </c>
      <c r="D317" s="9" t="str">
        <f>IF([1]配变!$D317="","",[1]配变!$D317)</f>
        <v/>
      </c>
      <c r="E317" s="9" t="str">
        <f>IF([1]配变!$G317="","",[1]配变!$G317)</f>
        <v/>
      </c>
      <c r="F317" s="9" t="str">
        <f>IF([1]配变!$F317="","",[1]配变!$F317)</f>
        <v/>
      </c>
      <c r="G317" s="9" t="str">
        <f>IF([1]配变!$J317="","",[1]配变!$J317)</f>
        <v/>
      </c>
      <c r="H317" s="16" t="str">
        <f t="shared" si="4"/>
        <v/>
      </c>
    </row>
    <row r="318" spans="1:8" x14ac:dyDescent="0.15">
      <c r="A318" s="9" t="str">
        <f>IF([1]配变!$A318="","",[1]配变!$A318)</f>
        <v/>
      </c>
      <c r="B318" s="9" t="str">
        <f>IF([1]配变!$B318="","",[1]配变!$B318)</f>
        <v/>
      </c>
      <c r="C318" s="9" t="str">
        <f>IF([1]配变!$C318="","",[1]配变!$C318)</f>
        <v/>
      </c>
      <c r="D318" s="9" t="str">
        <f>IF([1]配变!$D318="","",[1]配变!$D318)</f>
        <v/>
      </c>
      <c r="E318" s="9" t="str">
        <f>IF([1]配变!$G318="","",[1]配变!$G318)</f>
        <v/>
      </c>
      <c r="F318" s="9" t="str">
        <f>IF([1]配变!$F318="","",[1]配变!$F318)</f>
        <v/>
      </c>
      <c r="G318" s="9" t="str">
        <f>IF([1]配变!$J318="","",[1]配变!$J318)</f>
        <v/>
      </c>
      <c r="H318" s="16" t="str">
        <f t="shared" si="4"/>
        <v/>
      </c>
    </row>
    <row r="319" spans="1:8" x14ac:dyDescent="0.15">
      <c r="A319" s="9" t="str">
        <f>IF([1]配变!$A319="","",[1]配变!$A319)</f>
        <v/>
      </c>
      <c r="B319" s="9" t="str">
        <f>IF([1]配变!$B319="","",[1]配变!$B319)</f>
        <v/>
      </c>
      <c r="C319" s="9" t="str">
        <f>IF([1]配变!$C319="","",[1]配变!$C319)</f>
        <v/>
      </c>
      <c r="D319" s="9" t="str">
        <f>IF([1]配变!$D319="","",[1]配变!$D319)</f>
        <v/>
      </c>
      <c r="E319" s="9" t="str">
        <f>IF([1]配变!$G319="","",[1]配变!$G319)</f>
        <v/>
      </c>
      <c r="F319" s="9" t="str">
        <f>IF([1]配变!$F319="","",[1]配变!$F319)</f>
        <v/>
      </c>
      <c r="G319" s="9" t="str">
        <f>IF([1]配变!$J319="","",[1]配变!$J319)</f>
        <v/>
      </c>
      <c r="H319" s="16" t="str">
        <f t="shared" si="4"/>
        <v/>
      </c>
    </row>
    <row r="320" spans="1:8" x14ac:dyDescent="0.15">
      <c r="A320" s="9" t="str">
        <f>IF([1]配变!$A320="","",[1]配变!$A320)</f>
        <v/>
      </c>
      <c r="B320" s="9" t="str">
        <f>IF([1]配变!$B320="","",[1]配变!$B320)</f>
        <v/>
      </c>
      <c r="C320" s="9" t="str">
        <f>IF([1]配变!$C320="","",[1]配变!$C320)</f>
        <v/>
      </c>
      <c r="D320" s="9" t="str">
        <f>IF([1]配变!$D320="","",[1]配变!$D320)</f>
        <v/>
      </c>
      <c r="E320" s="9" t="str">
        <f>IF([1]配变!$G320="","",[1]配变!$G320)</f>
        <v/>
      </c>
      <c r="F320" s="9" t="str">
        <f>IF([1]配变!$F320="","",[1]配变!$F320)</f>
        <v/>
      </c>
      <c r="G320" s="9" t="str">
        <f>IF([1]配变!$J320="","",[1]配变!$J320)</f>
        <v/>
      </c>
      <c r="H320" s="16" t="str">
        <f t="shared" si="4"/>
        <v/>
      </c>
    </row>
    <row r="321" spans="1:8" x14ac:dyDescent="0.15">
      <c r="A321" s="9" t="str">
        <f>IF([1]配变!$A321="","",[1]配变!$A321)</f>
        <v/>
      </c>
      <c r="B321" s="9" t="str">
        <f>IF([1]配变!$B321="","",[1]配变!$B321)</f>
        <v/>
      </c>
      <c r="C321" s="9" t="str">
        <f>IF([1]配变!$C321="","",[1]配变!$C321)</f>
        <v/>
      </c>
      <c r="D321" s="9" t="str">
        <f>IF([1]配变!$D321="","",[1]配变!$D321)</f>
        <v/>
      </c>
      <c r="E321" s="9" t="str">
        <f>IF([1]配变!$G321="","",[1]配变!$G321)</f>
        <v/>
      </c>
      <c r="F321" s="9" t="str">
        <f>IF([1]配变!$F321="","",[1]配变!$F321)</f>
        <v/>
      </c>
      <c r="G321" s="9" t="str">
        <f>IF([1]配变!$J321="","",[1]配变!$J321)</f>
        <v/>
      </c>
      <c r="H321" s="16" t="str">
        <f t="shared" si="4"/>
        <v/>
      </c>
    </row>
    <row r="322" spans="1:8" x14ac:dyDescent="0.15">
      <c r="A322" s="9" t="str">
        <f>IF([1]配变!$A322="","",[1]配变!$A322)</f>
        <v/>
      </c>
      <c r="B322" s="9" t="str">
        <f>IF([1]配变!$B322="","",[1]配变!$B322)</f>
        <v/>
      </c>
      <c r="C322" s="9" t="str">
        <f>IF([1]配变!$C322="","",[1]配变!$C322)</f>
        <v/>
      </c>
      <c r="D322" s="9" t="str">
        <f>IF([1]配变!$D322="","",[1]配变!$D322)</f>
        <v/>
      </c>
      <c r="E322" s="9" t="str">
        <f>IF([1]配变!$G322="","",[1]配变!$G322)</f>
        <v/>
      </c>
      <c r="F322" s="9" t="str">
        <f>IF([1]配变!$F322="","",[1]配变!$F322)</f>
        <v/>
      </c>
      <c r="G322" s="9" t="str">
        <f>IF([1]配变!$J322="","",[1]配变!$J322)</f>
        <v/>
      </c>
      <c r="H322" s="16" t="str">
        <f t="shared" si="4"/>
        <v/>
      </c>
    </row>
    <row r="323" spans="1:8" x14ac:dyDescent="0.15">
      <c r="A323" s="9" t="str">
        <f>IF([1]配变!$A323="","",[1]配变!$A323)</f>
        <v/>
      </c>
      <c r="B323" s="9" t="str">
        <f>IF([1]配变!$B323="","",[1]配变!$B323)</f>
        <v/>
      </c>
      <c r="C323" s="9" t="str">
        <f>IF([1]配变!$C323="","",[1]配变!$C323)</f>
        <v/>
      </c>
      <c r="D323" s="9" t="str">
        <f>IF([1]配变!$D323="","",[1]配变!$D323)</f>
        <v/>
      </c>
      <c r="E323" s="9" t="str">
        <f>IF([1]配变!$G323="","",[1]配变!$G323)</f>
        <v/>
      </c>
      <c r="F323" s="9" t="str">
        <f>IF([1]配变!$F323="","",[1]配变!$F323)</f>
        <v/>
      </c>
      <c r="G323" s="9" t="str">
        <f>IF([1]配变!$J323="","",[1]配变!$J323)</f>
        <v/>
      </c>
      <c r="H323" s="16" t="str">
        <f t="shared" ref="H323:H386" si="5">IF(OR(D323="",D323=0),"",C323*1000/D323)</f>
        <v/>
      </c>
    </row>
    <row r="324" spans="1:8" x14ac:dyDescent="0.15">
      <c r="A324" s="9" t="str">
        <f>IF([1]配变!$A324="","",[1]配变!$A324)</f>
        <v/>
      </c>
      <c r="B324" s="9" t="str">
        <f>IF([1]配变!$B324="","",[1]配变!$B324)</f>
        <v/>
      </c>
      <c r="C324" s="9" t="str">
        <f>IF([1]配变!$C324="","",[1]配变!$C324)</f>
        <v/>
      </c>
      <c r="D324" s="9" t="str">
        <f>IF([1]配变!$D324="","",[1]配变!$D324)</f>
        <v/>
      </c>
      <c r="E324" s="9" t="str">
        <f>IF([1]配变!$G324="","",[1]配变!$G324)</f>
        <v/>
      </c>
      <c r="F324" s="9" t="str">
        <f>IF([1]配变!$F324="","",[1]配变!$F324)</f>
        <v/>
      </c>
      <c r="G324" s="9" t="str">
        <f>IF([1]配变!$J324="","",[1]配变!$J324)</f>
        <v/>
      </c>
      <c r="H324" s="16" t="str">
        <f t="shared" si="5"/>
        <v/>
      </c>
    </row>
    <row r="325" spans="1:8" x14ac:dyDescent="0.15">
      <c r="A325" s="9" t="str">
        <f>IF([1]配变!$A325="","",[1]配变!$A325)</f>
        <v/>
      </c>
      <c r="B325" s="9" t="str">
        <f>IF([1]配变!$B325="","",[1]配变!$B325)</f>
        <v/>
      </c>
      <c r="C325" s="9" t="str">
        <f>IF([1]配变!$C325="","",[1]配变!$C325)</f>
        <v/>
      </c>
      <c r="D325" s="9" t="str">
        <f>IF([1]配变!$D325="","",[1]配变!$D325)</f>
        <v/>
      </c>
      <c r="E325" s="9" t="str">
        <f>IF([1]配变!$G325="","",[1]配变!$G325)</f>
        <v/>
      </c>
      <c r="F325" s="9" t="str">
        <f>IF([1]配变!$F325="","",[1]配变!$F325)</f>
        <v/>
      </c>
      <c r="G325" s="9" t="str">
        <f>IF([1]配变!$J325="","",[1]配变!$J325)</f>
        <v/>
      </c>
      <c r="H325" s="16" t="str">
        <f t="shared" si="5"/>
        <v/>
      </c>
    </row>
    <row r="326" spans="1:8" x14ac:dyDescent="0.15">
      <c r="A326" s="9" t="str">
        <f>IF([1]配变!$A326="","",[1]配变!$A326)</f>
        <v/>
      </c>
      <c r="B326" s="9" t="str">
        <f>IF([1]配变!$B326="","",[1]配变!$B326)</f>
        <v/>
      </c>
      <c r="C326" s="9" t="str">
        <f>IF([1]配变!$C326="","",[1]配变!$C326)</f>
        <v/>
      </c>
      <c r="D326" s="9" t="str">
        <f>IF([1]配变!$D326="","",[1]配变!$D326)</f>
        <v/>
      </c>
      <c r="E326" s="9" t="str">
        <f>IF([1]配变!$G326="","",[1]配变!$G326)</f>
        <v/>
      </c>
      <c r="F326" s="9" t="str">
        <f>IF([1]配变!$F326="","",[1]配变!$F326)</f>
        <v/>
      </c>
      <c r="G326" s="9" t="str">
        <f>IF([1]配变!$J326="","",[1]配变!$J326)</f>
        <v/>
      </c>
      <c r="H326" s="16" t="str">
        <f t="shared" si="5"/>
        <v/>
      </c>
    </row>
    <row r="327" spans="1:8" x14ac:dyDescent="0.15">
      <c r="A327" s="9" t="str">
        <f>IF([1]配变!$A327="","",[1]配变!$A327)</f>
        <v/>
      </c>
      <c r="B327" s="9" t="str">
        <f>IF([1]配变!$B327="","",[1]配变!$B327)</f>
        <v/>
      </c>
      <c r="C327" s="9" t="str">
        <f>IF([1]配变!$C327="","",[1]配变!$C327)</f>
        <v/>
      </c>
      <c r="D327" s="9" t="str">
        <f>IF([1]配变!$D327="","",[1]配变!$D327)</f>
        <v/>
      </c>
      <c r="E327" s="9" t="str">
        <f>IF([1]配变!$G327="","",[1]配变!$G327)</f>
        <v/>
      </c>
      <c r="F327" s="9" t="str">
        <f>IF([1]配变!$F327="","",[1]配变!$F327)</f>
        <v/>
      </c>
      <c r="G327" s="9" t="str">
        <f>IF([1]配变!$J327="","",[1]配变!$J327)</f>
        <v/>
      </c>
      <c r="H327" s="16" t="str">
        <f t="shared" si="5"/>
        <v/>
      </c>
    </row>
    <row r="328" spans="1:8" x14ac:dyDescent="0.15">
      <c r="A328" s="9" t="str">
        <f>IF([1]配变!$A328="","",[1]配变!$A328)</f>
        <v/>
      </c>
      <c r="B328" s="9" t="str">
        <f>IF([1]配变!$B328="","",[1]配变!$B328)</f>
        <v/>
      </c>
      <c r="C328" s="9" t="str">
        <f>IF([1]配变!$C328="","",[1]配变!$C328)</f>
        <v/>
      </c>
      <c r="D328" s="9" t="str">
        <f>IF([1]配变!$D328="","",[1]配变!$D328)</f>
        <v/>
      </c>
      <c r="E328" s="9" t="str">
        <f>IF([1]配变!$G328="","",[1]配变!$G328)</f>
        <v/>
      </c>
      <c r="F328" s="9" t="str">
        <f>IF([1]配变!$F328="","",[1]配变!$F328)</f>
        <v/>
      </c>
      <c r="G328" s="9" t="str">
        <f>IF([1]配变!$J328="","",[1]配变!$J328)</f>
        <v/>
      </c>
      <c r="H328" s="16" t="str">
        <f t="shared" si="5"/>
        <v/>
      </c>
    </row>
    <row r="329" spans="1:8" x14ac:dyDescent="0.15">
      <c r="A329" s="9" t="str">
        <f>IF([1]配变!$A329="","",[1]配变!$A329)</f>
        <v/>
      </c>
      <c r="B329" s="9" t="str">
        <f>IF([1]配变!$B329="","",[1]配变!$B329)</f>
        <v/>
      </c>
      <c r="C329" s="9" t="str">
        <f>IF([1]配变!$C329="","",[1]配变!$C329)</f>
        <v/>
      </c>
      <c r="D329" s="9" t="str">
        <f>IF([1]配变!$D329="","",[1]配变!$D329)</f>
        <v/>
      </c>
      <c r="E329" s="9" t="str">
        <f>IF([1]配变!$G329="","",[1]配变!$G329)</f>
        <v/>
      </c>
      <c r="F329" s="9" t="str">
        <f>IF([1]配变!$F329="","",[1]配变!$F329)</f>
        <v/>
      </c>
      <c r="G329" s="9" t="str">
        <f>IF([1]配变!$J329="","",[1]配变!$J329)</f>
        <v/>
      </c>
      <c r="H329" s="16" t="str">
        <f t="shared" si="5"/>
        <v/>
      </c>
    </row>
    <row r="330" spans="1:8" x14ac:dyDescent="0.15">
      <c r="A330" s="9" t="str">
        <f>IF([1]配变!$A330="","",[1]配变!$A330)</f>
        <v/>
      </c>
      <c r="B330" s="9" t="str">
        <f>IF([1]配变!$B330="","",[1]配变!$B330)</f>
        <v/>
      </c>
      <c r="C330" s="9" t="str">
        <f>IF([1]配变!$C330="","",[1]配变!$C330)</f>
        <v/>
      </c>
      <c r="D330" s="9" t="str">
        <f>IF([1]配变!$D330="","",[1]配变!$D330)</f>
        <v/>
      </c>
      <c r="E330" s="9" t="str">
        <f>IF([1]配变!$G330="","",[1]配变!$G330)</f>
        <v/>
      </c>
      <c r="F330" s="9" t="str">
        <f>IF([1]配变!$F330="","",[1]配变!$F330)</f>
        <v/>
      </c>
      <c r="G330" s="9" t="str">
        <f>IF([1]配变!$J330="","",[1]配变!$J330)</f>
        <v/>
      </c>
      <c r="H330" s="16" t="str">
        <f t="shared" si="5"/>
        <v/>
      </c>
    </row>
    <row r="331" spans="1:8" x14ac:dyDescent="0.15">
      <c r="A331" s="9" t="str">
        <f>IF([1]配变!$A331="","",[1]配变!$A331)</f>
        <v/>
      </c>
      <c r="B331" s="9" t="str">
        <f>IF([1]配变!$B331="","",[1]配变!$B331)</f>
        <v/>
      </c>
      <c r="C331" s="9" t="str">
        <f>IF([1]配变!$C331="","",[1]配变!$C331)</f>
        <v/>
      </c>
      <c r="D331" s="9" t="str">
        <f>IF([1]配变!$D331="","",[1]配变!$D331)</f>
        <v/>
      </c>
      <c r="E331" s="9" t="str">
        <f>IF([1]配变!$G331="","",[1]配变!$G331)</f>
        <v/>
      </c>
      <c r="F331" s="9" t="str">
        <f>IF([1]配变!$F331="","",[1]配变!$F331)</f>
        <v/>
      </c>
      <c r="G331" s="9" t="str">
        <f>IF([1]配变!$J331="","",[1]配变!$J331)</f>
        <v/>
      </c>
      <c r="H331" s="16" t="str">
        <f t="shared" si="5"/>
        <v/>
      </c>
    </row>
    <row r="332" spans="1:8" x14ac:dyDescent="0.15">
      <c r="A332" s="9" t="str">
        <f>IF([1]配变!$A332="","",[1]配变!$A332)</f>
        <v/>
      </c>
      <c r="B332" s="9" t="str">
        <f>IF([1]配变!$B332="","",[1]配变!$B332)</f>
        <v/>
      </c>
      <c r="C332" s="9" t="str">
        <f>IF([1]配变!$C332="","",[1]配变!$C332)</f>
        <v/>
      </c>
      <c r="D332" s="9" t="str">
        <f>IF([1]配变!$D332="","",[1]配变!$D332)</f>
        <v/>
      </c>
      <c r="E332" s="9" t="str">
        <f>IF([1]配变!$G332="","",[1]配变!$G332)</f>
        <v/>
      </c>
      <c r="F332" s="9" t="str">
        <f>IF([1]配变!$F332="","",[1]配变!$F332)</f>
        <v/>
      </c>
      <c r="G332" s="9" t="str">
        <f>IF([1]配变!$J332="","",[1]配变!$J332)</f>
        <v/>
      </c>
      <c r="H332" s="16" t="str">
        <f t="shared" si="5"/>
        <v/>
      </c>
    </row>
    <row r="333" spans="1:8" x14ac:dyDescent="0.15">
      <c r="A333" s="9" t="str">
        <f>IF([1]配变!$A333="","",[1]配变!$A333)</f>
        <v/>
      </c>
      <c r="B333" s="9" t="str">
        <f>IF([1]配变!$B333="","",[1]配变!$B333)</f>
        <v/>
      </c>
      <c r="C333" s="9" t="str">
        <f>IF([1]配变!$C333="","",[1]配变!$C333)</f>
        <v/>
      </c>
      <c r="D333" s="9" t="str">
        <f>IF([1]配变!$D333="","",[1]配变!$D333)</f>
        <v/>
      </c>
      <c r="E333" s="9" t="str">
        <f>IF([1]配变!$G333="","",[1]配变!$G333)</f>
        <v/>
      </c>
      <c r="F333" s="9" t="str">
        <f>IF([1]配变!$F333="","",[1]配变!$F333)</f>
        <v/>
      </c>
      <c r="G333" s="9" t="str">
        <f>IF([1]配变!$J333="","",[1]配变!$J333)</f>
        <v/>
      </c>
      <c r="H333" s="16" t="str">
        <f t="shared" si="5"/>
        <v/>
      </c>
    </row>
    <row r="334" spans="1:8" x14ac:dyDescent="0.15">
      <c r="A334" s="9" t="str">
        <f>IF([1]配变!$A334="","",[1]配变!$A334)</f>
        <v/>
      </c>
      <c r="B334" s="9" t="str">
        <f>IF([1]配变!$B334="","",[1]配变!$B334)</f>
        <v/>
      </c>
      <c r="C334" s="9" t="str">
        <f>IF([1]配变!$C334="","",[1]配变!$C334)</f>
        <v/>
      </c>
      <c r="D334" s="9" t="str">
        <f>IF([1]配变!$D334="","",[1]配变!$D334)</f>
        <v/>
      </c>
      <c r="E334" s="9" t="str">
        <f>IF([1]配变!$G334="","",[1]配变!$G334)</f>
        <v/>
      </c>
      <c r="F334" s="9" t="str">
        <f>IF([1]配变!$F334="","",[1]配变!$F334)</f>
        <v/>
      </c>
      <c r="G334" s="9" t="str">
        <f>IF([1]配变!$J334="","",[1]配变!$J334)</f>
        <v/>
      </c>
      <c r="H334" s="16" t="str">
        <f t="shared" si="5"/>
        <v/>
      </c>
    </row>
    <row r="335" spans="1:8" x14ac:dyDescent="0.15">
      <c r="A335" s="9" t="str">
        <f>IF([1]配变!$A335="","",[1]配变!$A335)</f>
        <v/>
      </c>
      <c r="B335" s="9" t="str">
        <f>IF([1]配变!$B335="","",[1]配变!$B335)</f>
        <v/>
      </c>
      <c r="C335" s="9" t="str">
        <f>IF([1]配变!$C335="","",[1]配变!$C335)</f>
        <v/>
      </c>
      <c r="D335" s="9" t="str">
        <f>IF([1]配变!$D335="","",[1]配变!$D335)</f>
        <v/>
      </c>
      <c r="E335" s="9" t="str">
        <f>IF([1]配变!$G335="","",[1]配变!$G335)</f>
        <v/>
      </c>
      <c r="F335" s="9" t="str">
        <f>IF([1]配变!$F335="","",[1]配变!$F335)</f>
        <v/>
      </c>
      <c r="G335" s="9" t="str">
        <f>IF([1]配变!$J335="","",[1]配变!$J335)</f>
        <v/>
      </c>
      <c r="H335" s="16" t="str">
        <f t="shared" si="5"/>
        <v/>
      </c>
    </row>
    <row r="336" spans="1:8" x14ac:dyDescent="0.15">
      <c r="A336" s="9" t="str">
        <f>IF([1]配变!$A336="","",[1]配变!$A336)</f>
        <v/>
      </c>
      <c r="B336" s="9" t="str">
        <f>IF([1]配变!$B336="","",[1]配变!$B336)</f>
        <v/>
      </c>
      <c r="C336" s="9" t="str">
        <f>IF([1]配变!$C336="","",[1]配变!$C336)</f>
        <v/>
      </c>
      <c r="D336" s="9" t="str">
        <f>IF([1]配变!$D336="","",[1]配变!$D336)</f>
        <v/>
      </c>
      <c r="E336" s="9" t="str">
        <f>IF([1]配变!$G336="","",[1]配变!$G336)</f>
        <v/>
      </c>
      <c r="F336" s="9" t="str">
        <f>IF([1]配变!$F336="","",[1]配变!$F336)</f>
        <v/>
      </c>
      <c r="G336" s="9" t="str">
        <f>IF([1]配变!$J336="","",[1]配变!$J336)</f>
        <v/>
      </c>
      <c r="H336" s="16" t="str">
        <f t="shared" si="5"/>
        <v/>
      </c>
    </row>
    <row r="337" spans="1:8" x14ac:dyDescent="0.15">
      <c r="A337" s="9" t="str">
        <f>IF([1]配变!$A337="","",[1]配变!$A337)</f>
        <v/>
      </c>
      <c r="B337" s="9" t="str">
        <f>IF([1]配变!$B337="","",[1]配变!$B337)</f>
        <v/>
      </c>
      <c r="C337" s="9" t="str">
        <f>IF([1]配变!$C337="","",[1]配变!$C337)</f>
        <v/>
      </c>
      <c r="D337" s="9" t="str">
        <f>IF([1]配变!$D337="","",[1]配变!$D337)</f>
        <v/>
      </c>
      <c r="E337" s="9" t="str">
        <f>IF([1]配变!$G337="","",[1]配变!$G337)</f>
        <v/>
      </c>
      <c r="F337" s="9" t="str">
        <f>IF([1]配变!$F337="","",[1]配变!$F337)</f>
        <v/>
      </c>
      <c r="G337" s="9" t="str">
        <f>IF([1]配变!$J337="","",[1]配变!$J337)</f>
        <v/>
      </c>
      <c r="H337" s="16" t="str">
        <f t="shared" si="5"/>
        <v/>
      </c>
    </row>
    <row r="338" spans="1:8" x14ac:dyDescent="0.15">
      <c r="A338" s="9" t="str">
        <f>IF([1]配变!$A338="","",[1]配变!$A338)</f>
        <v/>
      </c>
      <c r="B338" s="9" t="str">
        <f>IF([1]配变!$B338="","",[1]配变!$B338)</f>
        <v/>
      </c>
      <c r="C338" s="9" t="str">
        <f>IF([1]配变!$C338="","",[1]配变!$C338)</f>
        <v/>
      </c>
      <c r="D338" s="9" t="str">
        <f>IF([1]配变!$D338="","",[1]配变!$D338)</f>
        <v/>
      </c>
      <c r="E338" s="9" t="str">
        <f>IF([1]配变!$G338="","",[1]配变!$G338)</f>
        <v/>
      </c>
      <c r="F338" s="9" t="str">
        <f>IF([1]配变!$F338="","",[1]配变!$F338)</f>
        <v/>
      </c>
      <c r="G338" s="9" t="str">
        <f>IF([1]配变!$J338="","",[1]配变!$J338)</f>
        <v/>
      </c>
      <c r="H338" s="16" t="str">
        <f t="shared" si="5"/>
        <v/>
      </c>
    </row>
    <row r="339" spans="1:8" x14ac:dyDescent="0.15">
      <c r="A339" s="9" t="str">
        <f>IF([1]配变!$A339="","",[1]配变!$A339)</f>
        <v/>
      </c>
      <c r="B339" s="9" t="str">
        <f>IF([1]配变!$B339="","",[1]配变!$B339)</f>
        <v/>
      </c>
      <c r="C339" s="9" t="str">
        <f>IF([1]配变!$C339="","",[1]配变!$C339)</f>
        <v/>
      </c>
      <c r="D339" s="9" t="str">
        <f>IF([1]配变!$D339="","",[1]配变!$D339)</f>
        <v/>
      </c>
      <c r="E339" s="9" t="str">
        <f>IF([1]配变!$G339="","",[1]配变!$G339)</f>
        <v/>
      </c>
      <c r="F339" s="9" t="str">
        <f>IF([1]配变!$F339="","",[1]配变!$F339)</f>
        <v/>
      </c>
      <c r="G339" s="9" t="str">
        <f>IF([1]配变!$J339="","",[1]配变!$J339)</f>
        <v/>
      </c>
      <c r="H339" s="16" t="str">
        <f t="shared" si="5"/>
        <v/>
      </c>
    </row>
    <row r="340" spans="1:8" x14ac:dyDescent="0.15">
      <c r="A340" s="9" t="str">
        <f>IF([1]配变!$A340="","",[1]配变!$A340)</f>
        <v/>
      </c>
      <c r="B340" s="9" t="str">
        <f>IF([1]配变!$B340="","",[1]配变!$B340)</f>
        <v/>
      </c>
      <c r="C340" s="9" t="str">
        <f>IF([1]配变!$C340="","",[1]配变!$C340)</f>
        <v/>
      </c>
      <c r="D340" s="9" t="str">
        <f>IF([1]配变!$D340="","",[1]配变!$D340)</f>
        <v/>
      </c>
      <c r="E340" s="9" t="str">
        <f>IF([1]配变!$G340="","",[1]配变!$G340)</f>
        <v/>
      </c>
      <c r="F340" s="9" t="str">
        <f>IF([1]配变!$F340="","",[1]配变!$F340)</f>
        <v/>
      </c>
      <c r="G340" s="9" t="str">
        <f>IF([1]配变!$J340="","",[1]配变!$J340)</f>
        <v/>
      </c>
      <c r="H340" s="16" t="str">
        <f t="shared" si="5"/>
        <v/>
      </c>
    </row>
    <row r="341" spans="1:8" x14ac:dyDescent="0.15">
      <c r="A341" s="9" t="str">
        <f>IF([1]配变!$A341="","",[1]配变!$A341)</f>
        <v/>
      </c>
      <c r="B341" s="9" t="str">
        <f>IF([1]配变!$B341="","",[1]配变!$B341)</f>
        <v/>
      </c>
      <c r="C341" s="9" t="str">
        <f>IF([1]配变!$C341="","",[1]配变!$C341)</f>
        <v/>
      </c>
      <c r="D341" s="9" t="str">
        <f>IF([1]配变!$D341="","",[1]配变!$D341)</f>
        <v/>
      </c>
      <c r="E341" s="9" t="str">
        <f>IF([1]配变!$G341="","",[1]配变!$G341)</f>
        <v/>
      </c>
      <c r="F341" s="9" t="str">
        <f>IF([1]配变!$F341="","",[1]配变!$F341)</f>
        <v/>
      </c>
      <c r="G341" s="9" t="str">
        <f>IF([1]配变!$J341="","",[1]配变!$J341)</f>
        <v/>
      </c>
      <c r="H341" s="16" t="str">
        <f t="shared" si="5"/>
        <v/>
      </c>
    </row>
    <row r="342" spans="1:8" x14ac:dyDescent="0.15">
      <c r="A342" s="9" t="str">
        <f>IF([1]配变!$A342="","",[1]配变!$A342)</f>
        <v/>
      </c>
      <c r="B342" s="9" t="str">
        <f>IF([1]配变!$B342="","",[1]配变!$B342)</f>
        <v/>
      </c>
      <c r="C342" s="9" t="str">
        <f>IF([1]配变!$C342="","",[1]配变!$C342)</f>
        <v/>
      </c>
      <c r="D342" s="9" t="str">
        <f>IF([1]配变!$D342="","",[1]配变!$D342)</f>
        <v/>
      </c>
      <c r="E342" s="9" t="str">
        <f>IF([1]配变!$G342="","",[1]配变!$G342)</f>
        <v/>
      </c>
      <c r="F342" s="9" t="str">
        <f>IF([1]配变!$F342="","",[1]配变!$F342)</f>
        <v/>
      </c>
      <c r="G342" s="9" t="str">
        <f>IF([1]配变!$J342="","",[1]配变!$J342)</f>
        <v/>
      </c>
      <c r="H342" s="16" t="str">
        <f t="shared" si="5"/>
        <v/>
      </c>
    </row>
    <row r="343" spans="1:8" x14ac:dyDescent="0.15">
      <c r="A343" s="9" t="str">
        <f>IF([1]配变!$A343="","",[1]配变!$A343)</f>
        <v/>
      </c>
      <c r="B343" s="9" t="str">
        <f>IF([1]配变!$B343="","",[1]配变!$B343)</f>
        <v/>
      </c>
      <c r="C343" s="9" t="str">
        <f>IF([1]配变!$C343="","",[1]配变!$C343)</f>
        <v/>
      </c>
      <c r="D343" s="9" t="str">
        <f>IF([1]配变!$D343="","",[1]配变!$D343)</f>
        <v/>
      </c>
      <c r="E343" s="9" t="str">
        <f>IF([1]配变!$G343="","",[1]配变!$G343)</f>
        <v/>
      </c>
      <c r="F343" s="9" t="str">
        <f>IF([1]配变!$F343="","",[1]配变!$F343)</f>
        <v/>
      </c>
      <c r="G343" s="9" t="str">
        <f>IF([1]配变!$J343="","",[1]配变!$J343)</f>
        <v/>
      </c>
      <c r="H343" s="16" t="str">
        <f t="shared" si="5"/>
        <v/>
      </c>
    </row>
    <row r="344" spans="1:8" x14ac:dyDescent="0.15">
      <c r="A344" s="9" t="str">
        <f>IF([1]配变!$A344="","",[1]配变!$A344)</f>
        <v/>
      </c>
      <c r="B344" s="9" t="str">
        <f>IF([1]配变!$B344="","",[1]配变!$B344)</f>
        <v/>
      </c>
      <c r="C344" s="9" t="str">
        <f>IF([1]配变!$C344="","",[1]配变!$C344)</f>
        <v/>
      </c>
      <c r="D344" s="9" t="str">
        <f>IF([1]配变!$D344="","",[1]配变!$D344)</f>
        <v/>
      </c>
      <c r="E344" s="9" t="str">
        <f>IF([1]配变!$G344="","",[1]配变!$G344)</f>
        <v/>
      </c>
      <c r="F344" s="9" t="str">
        <f>IF([1]配变!$F344="","",[1]配变!$F344)</f>
        <v/>
      </c>
      <c r="G344" s="9" t="str">
        <f>IF([1]配变!$J344="","",[1]配变!$J344)</f>
        <v/>
      </c>
      <c r="H344" s="16" t="str">
        <f t="shared" si="5"/>
        <v/>
      </c>
    </row>
    <row r="345" spans="1:8" x14ac:dyDescent="0.15">
      <c r="A345" s="9" t="str">
        <f>IF([1]配变!$A345="","",[1]配变!$A345)</f>
        <v/>
      </c>
      <c r="B345" s="9" t="str">
        <f>IF([1]配变!$B345="","",[1]配变!$B345)</f>
        <v/>
      </c>
      <c r="C345" s="9" t="str">
        <f>IF([1]配变!$C345="","",[1]配变!$C345)</f>
        <v/>
      </c>
      <c r="D345" s="9" t="str">
        <f>IF([1]配变!$D345="","",[1]配变!$D345)</f>
        <v/>
      </c>
      <c r="E345" s="9" t="str">
        <f>IF([1]配变!$G345="","",[1]配变!$G345)</f>
        <v/>
      </c>
      <c r="F345" s="9" t="str">
        <f>IF([1]配变!$F345="","",[1]配变!$F345)</f>
        <v/>
      </c>
      <c r="G345" s="9" t="str">
        <f>IF([1]配变!$J345="","",[1]配变!$J345)</f>
        <v/>
      </c>
      <c r="H345" s="16" t="str">
        <f t="shared" si="5"/>
        <v/>
      </c>
    </row>
    <row r="346" spans="1:8" x14ac:dyDescent="0.15">
      <c r="A346" s="9" t="str">
        <f>IF([1]配变!$A346="","",[1]配变!$A346)</f>
        <v/>
      </c>
      <c r="B346" s="9" t="str">
        <f>IF([1]配变!$B346="","",[1]配变!$B346)</f>
        <v/>
      </c>
      <c r="C346" s="9" t="str">
        <f>IF([1]配变!$C346="","",[1]配变!$C346)</f>
        <v/>
      </c>
      <c r="D346" s="9" t="str">
        <f>IF([1]配变!$D346="","",[1]配变!$D346)</f>
        <v/>
      </c>
      <c r="E346" s="9" t="str">
        <f>IF([1]配变!$G346="","",[1]配变!$G346)</f>
        <v/>
      </c>
      <c r="F346" s="9" t="str">
        <f>IF([1]配变!$F346="","",[1]配变!$F346)</f>
        <v/>
      </c>
      <c r="G346" s="9" t="str">
        <f>IF([1]配变!$J346="","",[1]配变!$J346)</f>
        <v/>
      </c>
      <c r="H346" s="16" t="str">
        <f t="shared" si="5"/>
        <v/>
      </c>
    </row>
    <row r="347" spans="1:8" x14ac:dyDescent="0.15">
      <c r="A347" s="9" t="str">
        <f>IF([1]配变!$A347="","",[1]配变!$A347)</f>
        <v/>
      </c>
      <c r="B347" s="9" t="str">
        <f>IF([1]配变!$B347="","",[1]配变!$B347)</f>
        <v/>
      </c>
      <c r="C347" s="9" t="str">
        <f>IF([1]配变!$C347="","",[1]配变!$C347)</f>
        <v/>
      </c>
      <c r="D347" s="9" t="str">
        <f>IF([1]配变!$D347="","",[1]配变!$D347)</f>
        <v/>
      </c>
      <c r="E347" s="9" t="str">
        <f>IF([1]配变!$G347="","",[1]配变!$G347)</f>
        <v/>
      </c>
      <c r="F347" s="9" t="str">
        <f>IF([1]配变!$F347="","",[1]配变!$F347)</f>
        <v/>
      </c>
      <c r="G347" s="9" t="str">
        <f>IF([1]配变!$J347="","",[1]配变!$J347)</f>
        <v/>
      </c>
      <c r="H347" s="16" t="str">
        <f t="shared" si="5"/>
        <v/>
      </c>
    </row>
    <row r="348" spans="1:8" x14ac:dyDescent="0.15">
      <c r="A348" s="9" t="str">
        <f>IF([1]配变!$A348="","",[1]配变!$A348)</f>
        <v/>
      </c>
      <c r="B348" s="9" t="str">
        <f>IF([1]配变!$B348="","",[1]配变!$B348)</f>
        <v/>
      </c>
      <c r="C348" s="9" t="str">
        <f>IF([1]配变!$C348="","",[1]配变!$C348)</f>
        <v/>
      </c>
      <c r="D348" s="9" t="str">
        <f>IF([1]配变!$D348="","",[1]配变!$D348)</f>
        <v/>
      </c>
      <c r="E348" s="9" t="str">
        <f>IF([1]配变!$G348="","",[1]配变!$G348)</f>
        <v/>
      </c>
      <c r="F348" s="9" t="str">
        <f>IF([1]配变!$F348="","",[1]配变!$F348)</f>
        <v/>
      </c>
      <c r="G348" s="9" t="str">
        <f>IF([1]配变!$J348="","",[1]配变!$J348)</f>
        <v/>
      </c>
      <c r="H348" s="16" t="str">
        <f t="shared" si="5"/>
        <v/>
      </c>
    </row>
    <row r="349" spans="1:8" x14ac:dyDescent="0.15">
      <c r="A349" s="9" t="str">
        <f>IF([1]配变!$A349="","",[1]配变!$A349)</f>
        <v/>
      </c>
      <c r="B349" s="9" t="str">
        <f>IF([1]配变!$B349="","",[1]配变!$B349)</f>
        <v/>
      </c>
      <c r="C349" s="9" t="str">
        <f>IF([1]配变!$C349="","",[1]配变!$C349)</f>
        <v/>
      </c>
      <c r="D349" s="9" t="str">
        <f>IF([1]配变!$D349="","",[1]配变!$D349)</f>
        <v/>
      </c>
      <c r="E349" s="9" t="str">
        <f>IF([1]配变!$G349="","",[1]配变!$G349)</f>
        <v/>
      </c>
      <c r="F349" s="9" t="str">
        <f>IF([1]配变!$F349="","",[1]配变!$F349)</f>
        <v/>
      </c>
      <c r="G349" s="9" t="str">
        <f>IF([1]配变!$J349="","",[1]配变!$J349)</f>
        <v/>
      </c>
      <c r="H349" s="16" t="str">
        <f t="shared" si="5"/>
        <v/>
      </c>
    </row>
    <row r="350" spans="1:8" x14ac:dyDescent="0.15">
      <c r="A350" s="9" t="str">
        <f>IF([1]配变!$A350="","",[1]配变!$A350)</f>
        <v/>
      </c>
      <c r="B350" s="9" t="str">
        <f>IF([1]配变!$B350="","",[1]配变!$B350)</f>
        <v/>
      </c>
      <c r="C350" s="9" t="str">
        <f>IF([1]配变!$C350="","",[1]配变!$C350)</f>
        <v/>
      </c>
      <c r="D350" s="9" t="str">
        <f>IF([1]配变!$D350="","",[1]配变!$D350)</f>
        <v/>
      </c>
      <c r="E350" s="9" t="str">
        <f>IF([1]配变!$G350="","",[1]配变!$G350)</f>
        <v/>
      </c>
      <c r="F350" s="9" t="str">
        <f>IF([1]配变!$F350="","",[1]配变!$F350)</f>
        <v/>
      </c>
      <c r="G350" s="9" t="str">
        <f>IF([1]配变!$J350="","",[1]配变!$J350)</f>
        <v/>
      </c>
      <c r="H350" s="16" t="str">
        <f t="shared" si="5"/>
        <v/>
      </c>
    </row>
    <row r="351" spans="1:8" x14ac:dyDescent="0.15">
      <c r="A351" s="9" t="str">
        <f>IF([1]配变!$A351="","",[1]配变!$A351)</f>
        <v/>
      </c>
      <c r="B351" s="9" t="str">
        <f>IF([1]配变!$B351="","",[1]配变!$B351)</f>
        <v/>
      </c>
      <c r="C351" s="9" t="str">
        <f>IF([1]配变!$C351="","",[1]配变!$C351)</f>
        <v/>
      </c>
      <c r="D351" s="9" t="str">
        <f>IF([1]配变!$D351="","",[1]配变!$D351)</f>
        <v/>
      </c>
      <c r="E351" s="9" t="str">
        <f>IF([1]配变!$G351="","",[1]配变!$G351)</f>
        <v/>
      </c>
      <c r="F351" s="9" t="str">
        <f>IF([1]配变!$F351="","",[1]配变!$F351)</f>
        <v/>
      </c>
      <c r="G351" s="9" t="str">
        <f>IF([1]配变!$J351="","",[1]配变!$J351)</f>
        <v/>
      </c>
      <c r="H351" s="16" t="str">
        <f t="shared" si="5"/>
        <v/>
      </c>
    </row>
    <row r="352" spans="1:8" x14ac:dyDescent="0.15">
      <c r="A352" s="9" t="str">
        <f>IF([1]配变!$A352="","",[1]配变!$A352)</f>
        <v/>
      </c>
      <c r="B352" s="9" t="str">
        <f>IF([1]配变!$B352="","",[1]配变!$B352)</f>
        <v/>
      </c>
      <c r="C352" s="9" t="str">
        <f>IF([1]配变!$C352="","",[1]配变!$C352)</f>
        <v/>
      </c>
      <c r="D352" s="9" t="str">
        <f>IF([1]配变!$D352="","",[1]配变!$D352)</f>
        <v/>
      </c>
      <c r="E352" s="9" t="str">
        <f>IF([1]配变!$G352="","",[1]配变!$G352)</f>
        <v/>
      </c>
      <c r="F352" s="9" t="str">
        <f>IF([1]配变!$F352="","",[1]配变!$F352)</f>
        <v/>
      </c>
      <c r="G352" s="9" t="str">
        <f>IF([1]配变!$J352="","",[1]配变!$J352)</f>
        <v/>
      </c>
      <c r="H352" s="16" t="str">
        <f t="shared" si="5"/>
        <v/>
      </c>
    </row>
    <row r="353" spans="1:8" x14ac:dyDescent="0.15">
      <c r="A353" s="9" t="str">
        <f>IF([1]配变!$A353="","",[1]配变!$A353)</f>
        <v/>
      </c>
      <c r="B353" s="9" t="str">
        <f>IF([1]配变!$B353="","",[1]配变!$B353)</f>
        <v/>
      </c>
      <c r="C353" s="9" t="str">
        <f>IF([1]配变!$C353="","",[1]配变!$C353)</f>
        <v/>
      </c>
      <c r="D353" s="9" t="str">
        <f>IF([1]配变!$D353="","",[1]配变!$D353)</f>
        <v/>
      </c>
      <c r="E353" s="9" t="str">
        <f>IF([1]配变!$G353="","",[1]配变!$G353)</f>
        <v/>
      </c>
      <c r="F353" s="9" t="str">
        <f>IF([1]配变!$F353="","",[1]配变!$F353)</f>
        <v/>
      </c>
      <c r="G353" s="9" t="str">
        <f>IF([1]配变!$J353="","",[1]配变!$J353)</f>
        <v/>
      </c>
      <c r="H353" s="16" t="str">
        <f t="shared" si="5"/>
        <v/>
      </c>
    </row>
    <row r="354" spans="1:8" x14ac:dyDescent="0.15">
      <c r="A354" s="9" t="str">
        <f>IF([1]配变!$A354="","",[1]配变!$A354)</f>
        <v/>
      </c>
      <c r="B354" s="9" t="str">
        <f>IF([1]配变!$B354="","",[1]配变!$B354)</f>
        <v/>
      </c>
      <c r="C354" s="9" t="str">
        <f>IF([1]配变!$C354="","",[1]配变!$C354)</f>
        <v/>
      </c>
      <c r="D354" s="9" t="str">
        <f>IF([1]配变!$D354="","",[1]配变!$D354)</f>
        <v/>
      </c>
      <c r="E354" s="9" t="str">
        <f>IF([1]配变!$G354="","",[1]配变!$G354)</f>
        <v/>
      </c>
      <c r="F354" s="9" t="str">
        <f>IF([1]配变!$F354="","",[1]配变!$F354)</f>
        <v/>
      </c>
      <c r="G354" s="9" t="str">
        <f>IF([1]配变!$J354="","",[1]配变!$J354)</f>
        <v/>
      </c>
      <c r="H354" s="16" t="str">
        <f t="shared" si="5"/>
        <v/>
      </c>
    </row>
    <row r="355" spans="1:8" x14ac:dyDescent="0.15">
      <c r="A355" s="9" t="str">
        <f>IF([1]配变!$A355="","",[1]配变!$A355)</f>
        <v/>
      </c>
      <c r="B355" s="9" t="str">
        <f>IF([1]配变!$B355="","",[1]配变!$B355)</f>
        <v/>
      </c>
      <c r="C355" s="9" t="str">
        <f>IF([1]配变!$C355="","",[1]配变!$C355)</f>
        <v/>
      </c>
      <c r="D355" s="9" t="str">
        <f>IF([1]配变!$D355="","",[1]配变!$D355)</f>
        <v/>
      </c>
      <c r="E355" s="9" t="str">
        <f>IF([1]配变!$G355="","",[1]配变!$G355)</f>
        <v/>
      </c>
      <c r="F355" s="9" t="str">
        <f>IF([1]配变!$F355="","",[1]配变!$F355)</f>
        <v/>
      </c>
      <c r="G355" s="9" t="str">
        <f>IF([1]配变!$J355="","",[1]配变!$J355)</f>
        <v/>
      </c>
      <c r="H355" s="16" t="str">
        <f t="shared" si="5"/>
        <v/>
      </c>
    </row>
    <row r="356" spans="1:8" x14ac:dyDescent="0.15">
      <c r="A356" s="9" t="str">
        <f>IF([1]配变!$A356="","",[1]配变!$A356)</f>
        <v/>
      </c>
      <c r="B356" s="9" t="str">
        <f>IF([1]配变!$B356="","",[1]配变!$B356)</f>
        <v/>
      </c>
      <c r="C356" s="9" t="str">
        <f>IF([1]配变!$C356="","",[1]配变!$C356)</f>
        <v/>
      </c>
      <c r="D356" s="9" t="str">
        <f>IF([1]配变!$D356="","",[1]配变!$D356)</f>
        <v/>
      </c>
      <c r="E356" s="9" t="str">
        <f>IF([1]配变!$G356="","",[1]配变!$G356)</f>
        <v/>
      </c>
      <c r="F356" s="9" t="str">
        <f>IF([1]配变!$F356="","",[1]配变!$F356)</f>
        <v/>
      </c>
      <c r="G356" s="9" t="str">
        <f>IF([1]配变!$J356="","",[1]配变!$J356)</f>
        <v/>
      </c>
      <c r="H356" s="16" t="str">
        <f t="shared" si="5"/>
        <v/>
      </c>
    </row>
    <row r="357" spans="1:8" x14ac:dyDescent="0.15">
      <c r="A357" s="9" t="str">
        <f>IF([1]配变!$A357="","",[1]配变!$A357)</f>
        <v/>
      </c>
      <c r="B357" s="9" t="str">
        <f>IF([1]配变!$B357="","",[1]配变!$B357)</f>
        <v/>
      </c>
      <c r="C357" s="9" t="str">
        <f>IF([1]配变!$C357="","",[1]配变!$C357)</f>
        <v/>
      </c>
      <c r="D357" s="9" t="str">
        <f>IF([1]配变!$D357="","",[1]配变!$D357)</f>
        <v/>
      </c>
      <c r="E357" s="9" t="str">
        <f>IF([1]配变!$G357="","",[1]配变!$G357)</f>
        <v/>
      </c>
      <c r="F357" s="9" t="str">
        <f>IF([1]配变!$F357="","",[1]配变!$F357)</f>
        <v/>
      </c>
      <c r="G357" s="9" t="str">
        <f>IF([1]配变!$J357="","",[1]配变!$J357)</f>
        <v/>
      </c>
      <c r="H357" s="16" t="str">
        <f t="shared" si="5"/>
        <v/>
      </c>
    </row>
    <row r="358" spans="1:8" x14ac:dyDescent="0.15">
      <c r="A358" s="9" t="str">
        <f>IF([1]配变!$A358="","",[1]配变!$A358)</f>
        <v/>
      </c>
      <c r="B358" s="9" t="str">
        <f>IF([1]配变!$B358="","",[1]配变!$B358)</f>
        <v/>
      </c>
      <c r="C358" s="9" t="str">
        <f>IF([1]配变!$C358="","",[1]配变!$C358)</f>
        <v/>
      </c>
      <c r="D358" s="9" t="str">
        <f>IF([1]配变!$D358="","",[1]配变!$D358)</f>
        <v/>
      </c>
      <c r="E358" s="9" t="str">
        <f>IF([1]配变!$G358="","",[1]配变!$G358)</f>
        <v/>
      </c>
      <c r="F358" s="9" t="str">
        <f>IF([1]配变!$F358="","",[1]配变!$F358)</f>
        <v/>
      </c>
      <c r="G358" s="9" t="str">
        <f>IF([1]配变!$J358="","",[1]配变!$J358)</f>
        <v/>
      </c>
      <c r="H358" s="16" t="str">
        <f t="shared" si="5"/>
        <v/>
      </c>
    </row>
    <row r="359" spans="1:8" x14ac:dyDescent="0.15">
      <c r="A359" s="9" t="str">
        <f>IF([1]配变!$A359="","",[1]配变!$A359)</f>
        <v/>
      </c>
      <c r="B359" s="9" t="str">
        <f>IF([1]配变!$B359="","",[1]配变!$B359)</f>
        <v/>
      </c>
      <c r="C359" s="9" t="str">
        <f>IF([1]配变!$C359="","",[1]配变!$C359)</f>
        <v/>
      </c>
      <c r="D359" s="9" t="str">
        <f>IF([1]配变!$D359="","",[1]配变!$D359)</f>
        <v/>
      </c>
      <c r="E359" s="9" t="str">
        <f>IF([1]配变!$G359="","",[1]配变!$G359)</f>
        <v/>
      </c>
      <c r="F359" s="9" t="str">
        <f>IF([1]配变!$F359="","",[1]配变!$F359)</f>
        <v/>
      </c>
      <c r="G359" s="9" t="str">
        <f>IF([1]配变!$J359="","",[1]配变!$J359)</f>
        <v/>
      </c>
      <c r="H359" s="16" t="str">
        <f t="shared" si="5"/>
        <v/>
      </c>
    </row>
    <row r="360" spans="1:8" x14ac:dyDescent="0.15">
      <c r="A360" s="9" t="str">
        <f>IF([1]配变!$A360="","",[1]配变!$A360)</f>
        <v/>
      </c>
      <c r="B360" s="9" t="str">
        <f>IF([1]配变!$B360="","",[1]配变!$B360)</f>
        <v/>
      </c>
      <c r="C360" s="9" t="str">
        <f>IF([1]配变!$C360="","",[1]配变!$C360)</f>
        <v/>
      </c>
      <c r="D360" s="9" t="str">
        <f>IF([1]配变!$D360="","",[1]配变!$D360)</f>
        <v/>
      </c>
      <c r="E360" s="9" t="str">
        <f>IF([1]配变!$G360="","",[1]配变!$G360)</f>
        <v/>
      </c>
      <c r="F360" s="9" t="str">
        <f>IF([1]配变!$F360="","",[1]配变!$F360)</f>
        <v/>
      </c>
      <c r="G360" s="9" t="str">
        <f>IF([1]配变!$J360="","",[1]配变!$J360)</f>
        <v/>
      </c>
      <c r="H360" s="16" t="str">
        <f t="shared" si="5"/>
        <v/>
      </c>
    </row>
    <row r="361" spans="1:8" x14ac:dyDescent="0.15">
      <c r="A361" s="9" t="str">
        <f>IF([1]配变!$A361="","",[1]配变!$A361)</f>
        <v/>
      </c>
      <c r="B361" s="9" t="str">
        <f>IF([1]配变!$B361="","",[1]配变!$B361)</f>
        <v/>
      </c>
      <c r="C361" s="9" t="str">
        <f>IF([1]配变!$C361="","",[1]配变!$C361)</f>
        <v/>
      </c>
      <c r="D361" s="9" t="str">
        <f>IF([1]配变!$D361="","",[1]配变!$D361)</f>
        <v/>
      </c>
      <c r="E361" s="9" t="str">
        <f>IF([1]配变!$G361="","",[1]配变!$G361)</f>
        <v/>
      </c>
      <c r="F361" s="9" t="str">
        <f>IF([1]配变!$F361="","",[1]配变!$F361)</f>
        <v/>
      </c>
      <c r="G361" s="9" t="str">
        <f>IF([1]配变!$J361="","",[1]配变!$J361)</f>
        <v/>
      </c>
      <c r="H361" s="16" t="str">
        <f t="shared" si="5"/>
        <v/>
      </c>
    </row>
    <row r="362" spans="1:8" x14ac:dyDescent="0.15">
      <c r="A362" s="9" t="str">
        <f>IF([1]配变!$A362="","",[1]配变!$A362)</f>
        <v/>
      </c>
      <c r="B362" s="9" t="str">
        <f>IF([1]配变!$B362="","",[1]配变!$B362)</f>
        <v/>
      </c>
      <c r="C362" s="9" t="str">
        <f>IF([1]配变!$C362="","",[1]配变!$C362)</f>
        <v/>
      </c>
      <c r="D362" s="9" t="str">
        <f>IF([1]配变!$D362="","",[1]配变!$D362)</f>
        <v/>
      </c>
      <c r="E362" s="9" t="str">
        <f>IF([1]配变!$G362="","",[1]配变!$G362)</f>
        <v/>
      </c>
      <c r="F362" s="9" t="str">
        <f>IF([1]配变!$F362="","",[1]配变!$F362)</f>
        <v/>
      </c>
      <c r="G362" s="9" t="str">
        <f>IF([1]配变!$J362="","",[1]配变!$J362)</f>
        <v/>
      </c>
      <c r="H362" s="16" t="str">
        <f t="shared" si="5"/>
        <v/>
      </c>
    </row>
    <row r="363" spans="1:8" x14ac:dyDescent="0.15">
      <c r="A363" s="9" t="str">
        <f>IF([1]配变!$A363="","",[1]配变!$A363)</f>
        <v/>
      </c>
      <c r="B363" s="9" t="str">
        <f>IF([1]配变!$B363="","",[1]配变!$B363)</f>
        <v/>
      </c>
      <c r="C363" s="9" t="str">
        <f>IF([1]配变!$C363="","",[1]配变!$C363)</f>
        <v/>
      </c>
      <c r="D363" s="9" t="str">
        <f>IF([1]配变!$D363="","",[1]配变!$D363)</f>
        <v/>
      </c>
      <c r="E363" s="9" t="str">
        <f>IF([1]配变!$G363="","",[1]配变!$G363)</f>
        <v/>
      </c>
      <c r="F363" s="9" t="str">
        <f>IF([1]配变!$F363="","",[1]配变!$F363)</f>
        <v/>
      </c>
      <c r="G363" s="9" t="str">
        <f>IF([1]配变!$J363="","",[1]配变!$J363)</f>
        <v/>
      </c>
      <c r="H363" s="16" t="str">
        <f t="shared" si="5"/>
        <v/>
      </c>
    </row>
    <row r="364" spans="1:8" x14ac:dyDescent="0.15">
      <c r="A364" s="9" t="str">
        <f>IF([1]配变!$A364="","",[1]配变!$A364)</f>
        <v/>
      </c>
      <c r="B364" s="9" t="str">
        <f>IF([1]配变!$B364="","",[1]配变!$B364)</f>
        <v/>
      </c>
      <c r="C364" s="9" t="str">
        <f>IF([1]配变!$C364="","",[1]配变!$C364)</f>
        <v/>
      </c>
      <c r="D364" s="9" t="str">
        <f>IF([1]配变!$D364="","",[1]配变!$D364)</f>
        <v/>
      </c>
      <c r="E364" s="9" t="str">
        <f>IF([1]配变!$G364="","",[1]配变!$G364)</f>
        <v/>
      </c>
      <c r="F364" s="9" t="str">
        <f>IF([1]配变!$F364="","",[1]配变!$F364)</f>
        <v/>
      </c>
      <c r="G364" s="9" t="str">
        <f>IF([1]配变!$J364="","",[1]配变!$J364)</f>
        <v/>
      </c>
      <c r="H364" s="16" t="str">
        <f t="shared" si="5"/>
        <v/>
      </c>
    </row>
    <row r="365" spans="1:8" x14ac:dyDescent="0.15">
      <c r="A365" s="9" t="str">
        <f>IF([1]配变!$A365="","",[1]配变!$A365)</f>
        <v/>
      </c>
      <c r="B365" s="9" t="str">
        <f>IF([1]配变!$B365="","",[1]配变!$B365)</f>
        <v/>
      </c>
      <c r="C365" s="9" t="str">
        <f>IF([1]配变!$C365="","",[1]配变!$C365)</f>
        <v/>
      </c>
      <c r="D365" s="9" t="str">
        <f>IF([1]配变!$D365="","",[1]配变!$D365)</f>
        <v/>
      </c>
      <c r="E365" s="9" t="str">
        <f>IF([1]配变!$G365="","",[1]配变!$G365)</f>
        <v/>
      </c>
      <c r="F365" s="9" t="str">
        <f>IF([1]配变!$F365="","",[1]配变!$F365)</f>
        <v/>
      </c>
      <c r="G365" s="9" t="str">
        <f>IF([1]配变!$J365="","",[1]配变!$J365)</f>
        <v/>
      </c>
      <c r="H365" s="16" t="str">
        <f t="shared" si="5"/>
        <v/>
      </c>
    </row>
    <row r="366" spans="1:8" x14ac:dyDescent="0.15">
      <c r="A366" s="9" t="str">
        <f>IF([1]配变!$A366="","",[1]配变!$A366)</f>
        <v/>
      </c>
      <c r="B366" s="9" t="str">
        <f>IF([1]配变!$B366="","",[1]配变!$B366)</f>
        <v/>
      </c>
      <c r="C366" s="9" t="str">
        <f>IF([1]配变!$C366="","",[1]配变!$C366)</f>
        <v/>
      </c>
      <c r="D366" s="9" t="str">
        <f>IF([1]配变!$D366="","",[1]配变!$D366)</f>
        <v/>
      </c>
      <c r="E366" s="9" t="str">
        <f>IF([1]配变!$G366="","",[1]配变!$G366)</f>
        <v/>
      </c>
      <c r="F366" s="9" t="str">
        <f>IF([1]配变!$F366="","",[1]配变!$F366)</f>
        <v/>
      </c>
      <c r="G366" s="9" t="str">
        <f>IF([1]配变!$J366="","",[1]配变!$J366)</f>
        <v/>
      </c>
      <c r="H366" s="16" t="str">
        <f t="shared" si="5"/>
        <v/>
      </c>
    </row>
    <row r="367" spans="1:8" x14ac:dyDescent="0.15">
      <c r="A367" s="9" t="str">
        <f>IF([1]配变!$A367="","",[1]配变!$A367)</f>
        <v/>
      </c>
      <c r="B367" s="9" t="str">
        <f>IF([1]配变!$B367="","",[1]配变!$B367)</f>
        <v/>
      </c>
      <c r="C367" s="9" t="str">
        <f>IF([1]配变!$C367="","",[1]配变!$C367)</f>
        <v/>
      </c>
      <c r="D367" s="9" t="str">
        <f>IF([1]配变!$D367="","",[1]配变!$D367)</f>
        <v/>
      </c>
      <c r="E367" s="9" t="str">
        <f>IF([1]配变!$G367="","",[1]配变!$G367)</f>
        <v/>
      </c>
      <c r="F367" s="9" t="str">
        <f>IF([1]配变!$F367="","",[1]配变!$F367)</f>
        <v/>
      </c>
      <c r="G367" s="9" t="str">
        <f>IF([1]配变!$J367="","",[1]配变!$J367)</f>
        <v/>
      </c>
      <c r="H367" s="16" t="str">
        <f t="shared" si="5"/>
        <v/>
      </c>
    </row>
    <row r="368" spans="1:8" x14ac:dyDescent="0.15">
      <c r="A368" s="9" t="str">
        <f>IF([1]配变!$A368="","",[1]配变!$A368)</f>
        <v/>
      </c>
      <c r="B368" s="9" t="str">
        <f>IF([1]配变!$B368="","",[1]配变!$B368)</f>
        <v/>
      </c>
      <c r="C368" s="9" t="str">
        <f>IF([1]配变!$C368="","",[1]配变!$C368)</f>
        <v/>
      </c>
      <c r="D368" s="9" t="str">
        <f>IF([1]配变!$D368="","",[1]配变!$D368)</f>
        <v/>
      </c>
      <c r="E368" s="9" t="str">
        <f>IF([1]配变!$G368="","",[1]配变!$G368)</f>
        <v/>
      </c>
      <c r="F368" s="9" t="str">
        <f>IF([1]配变!$F368="","",[1]配变!$F368)</f>
        <v/>
      </c>
      <c r="G368" s="9" t="str">
        <f>IF([1]配变!$J368="","",[1]配变!$J368)</f>
        <v/>
      </c>
      <c r="H368" s="16" t="str">
        <f t="shared" si="5"/>
        <v/>
      </c>
    </row>
    <row r="369" spans="1:8" x14ac:dyDescent="0.15">
      <c r="A369" s="9" t="str">
        <f>IF([1]配变!$A369="","",[1]配变!$A369)</f>
        <v/>
      </c>
      <c r="B369" s="9" t="str">
        <f>IF([1]配变!$B369="","",[1]配变!$B369)</f>
        <v/>
      </c>
      <c r="C369" s="9" t="str">
        <f>IF([1]配变!$C369="","",[1]配变!$C369)</f>
        <v/>
      </c>
      <c r="D369" s="9" t="str">
        <f>IF([1]配变!$D369="","",[1]配变!$D369)</f>
        <v/>
      </c>
      <c r="E369" s="9" t="str">
        <f>IF([1]配变!$G369="","",[1]配变!$G369)</f>
        <v/>
      </c>
      <c r="F369" s="9" t="str">
        <f>IF([1]配变!$F369="","",[1]配变!$F369)</f>
        <v/>
      </c>
      <c r="G369" s="9" t="str">
        <f>IF([1]配变!$J369="","",[1]配变!$J369)</f>
        <v/>
      </c>
      <c r="H369" s="16" t="str">
        <f t="shared" si="5"/>
        <v/>
      </c>
    </row>
    <row r="370" spans="1:8" x14ac:dyDescent="0.15">
      <c r="A370" s="9" t="str">
        <f>IF([1]配变!$A370="","",[1]配变!$A370)</f>
        <v/>
      </c>
      <c r="B370" s="9" t="str">
        <f>IF([1]配变!$B370="","",[1]配变!$B370)</f>
        <v/>
      </c>
      <c r="C370" s="9" t="str">
        <f>IF([1]配变!$C370="","",[1]配变!$C370)</f>
        <v/>
      </c>
      <c r="D370" s="9" t="str">
        <f>IF([1]配变!$D370="","",[1]配变!$D370)</f>
        <v/>
      </c>
      <c r="E370" s="9" t="str">
        <f>IF([1]配变!$G370="","",[1]配变!$G370)</f>
        <v/>
      </c>
      <c r="F370" s="9" t="str">
        <f>IF([1]配变!$F370="","",[1]配变!$F370)</f>
        <v/>
      </c>
      <c r="G370" s="9" t="str">
        <f>IF([1]配变!$J370="","",[1]配变!$J370)</f>
        <v/>
      </c>
      <c r="H370" s="16" t="str">
        <f t="shared" si="5"/>
        <v/>
      </c>
    </row>
    <row r="371" spans="1:8" x14ac:dyDescent="0.15">
      <c r="A371" s="9" t="str">
        <f>IF([1]配变!$A371="","",[1]配变!$A371)</f>
        <v/>
      </c>
      <c r="B371" s="9" t="str">
        <f>IF([1]配变!$B371="","",[1]配变!$B371)</f>
        <v/>
      </c>
      <c r="C371" s="9" t="str">
        <f>IF([1]配变!$C371="","",[1]配变!$C371)</f>
        <v/>
      </c>
      <c r="D371" s="9" t="str">
        <f>IF([1]配变!$D371="","",[1]配变!$D371)</f>
        <v/>
      </c>
      <c r="E371" s="9" t="str">
        <f>IF([1]配变!$G371="","",[1]配变!$G371)</f>
        <v/>
      </c>
      <c r="F371" s="9" t="str">
        <f>IF([1]配变!$F371="","",[1]配变!$F371)</f>
        <v/>
      </c>
      <c r="G371" s="9" t="str">
        <f>IF([1]配变!$J371="","",[1]配变!$J371)</f>
        <v/>
      </c>
      <c r="H371" s="16" t="str">
        <f t="shared" si="5"/>
        <v/>
      </c>
    </row>
    <row r="372" spans="1:8" x14ac:dyDescent="0.15">
      <c r="A372" s="9" t="str">
        <f>IF([1]配变!$A372="","",[1]配变!$A372)</f>
        <v/>
      </c>
      <c r="B372" s="9" t="str">
        <f>IF([1]配变!$B372="","",[1]配变!$B372)</f>
        <v/>
      </c>
      <c r="C372" s="9" t="str">
        <f>IF([1]配变!$C372="","",[1]配变!$C372)</f>
        <v/>
      </c>
      <c r="D372" s="9" t="str">
        <f>IF([1]配变!$D372="","",[1]配变!$D372)</f>
        <v/>
      </c>
      <c r="E372" s="9" t="str">
        <f>IF([1]配变!$G372="","",[1]配变!$G372)</f>
        <v/>
      </c>
      <c r="F372" s="9" t="str">
        <f>IF([1]配变!$F372="","",[1]配变!$F372)</f>
        <v/>
      </c>
      <c r="G372" s="9" t="str">
        <f>IF([1]配变!$J372="","",[1]配变!$J372)</f>
        <v/>
      </c>
      <c r="H372" s="16" t="str">
        <f t="shared" si="5"/>
        <v/>
      </c>
    </row>
    <row r="373" spans="1:8" x14ac:dyDescent="0.15">
      <c r="A373" s="9" t="str">
        <f>IF([1]配变!$A373="","",[1]配变!$A373)</f>
        <v/>
      </c>
      <c r="B373" s="9" t="str">
        <f>IF([1]配变!$B373="","",[1]配变!$B373)</f>
        <v/>
      </c>
      <c r="C373" s="9" t="str">
        <f>IF([1]配变!$C373="","",[1]配变!$C373)</f>
        <v/>
      </c>
      <c r="D373" s="9" t="str">
        <f>IF([1]配变!$D373="","",[1]配变!$D373)</f>
        <v/>
      </c>
      <c r="E373" s="9" t="str">
        <f>IF([1]配变!$G373="","",[1]配变!$G373)</f>
        <v/>
      </c>
      <c r="F373" s="9" t="str">
        <f>IF([1]配变!$F373="","",[1]配变!$F373)</f>
        <v/>
      </c>
      <c r="G373" s="9" t="str">
        <f>IF([1]配变!$J373="","",[1]配变!$J373)</f>
        <v/>
      </c>
      <c r="H373" s="16" t="str">
        <f t="shared" si="5"/>
        <v/>
      </c>
    </row>
    <row r="374" spans="1:8" x14ac:dyDescent="0.15">
      <c r="A374" s="9" t="str">
        <f>IF([1]配变!$A374="","",[1]配变!$A374)</f>
        <v/>
      </c>
      <c r="B374" s="9" t="str">
        <f>IF([1]配变!$B374="","",[1]配变!$B374)</f>
        <v/>
      </c>
      <c r="C374" s="9" t="str">
        <f>IF([1]配变!$C374="","",[1]配变!$C374)</f>
        <v/>
      </c>
      <c r="D374" s="9" t="str">
        <f>IF([1]配变!$D374="","",[1]配变!$D374)</f>
        <v/>
      </c>
      <c r="E374" s="9" t="str">
        <f>IF([1]配变!$G374="","",[1]配变!$G374)</f>
        <v/>
      </c>
      <c r="F374" s="9" t="str">
        <f>IF([1]配变!$F374="","",[1]配变!$F374)</f>
        <v/>
      </c>
      <c r="G374" s="9" t="str">
        <f>IF([1]配变!$J374="","",[1]配变!$J374)</f>
        <v/>
      </c>
      <c r="H374" s="16" t="str">
        <f t="shared" si="5"/>
        <v/>
      </c>
    </row>
    <row r="375" spans="1:8" x14ac:dyDescent="0.15">
      <c r="A375" s="9" t="str">
        <f>IF([1]配变!$A375="","",[1]配变!$A375)</f>
        <v/>
      </c>
      <c r="B375" s="9" t="str">
        <f>IF([1]配变!$B375="","",[1]配变!$B375)</f>
        <v/>
      </c>
      <c r="C375" s="9" t="str">
        <f>IF([1]配变!$C375="","",[1]配变!$C375)</f>
        <v/>
      </c>
      <c r="D375" s="9" t="str">
        <f>IF([1]配变!$D375="","",[1]配变!$D375)</f>
        <v/>
      </c>
      <c r="E375" s="9" t="str">
        <f>IF([1]配变!$G375="","",[1]配变!$G375)</f>
        <v/>
      </c>
      <c r="F375" s="9" t="str">
        <f>IF([1]配变!$F375="","",[1]配变!$F375)</f>
        <v/>
      </c>
      <c r="G375" s="9" t="str">
        <f>IF([1]配变!$J375="","",[1]配变!$J375)</f>
        <v/>
      </c>
      <c r="H375" s="16" t="str">
        <f t="shared" si="5"/>
        <v/>
      </c>
    </row>
    <row r="376" spans="1:8" x14ac:dyDescent="0.15">
      <c r="A376" s="9" t="str">
        <f>IF([1]配变!$A376="","",[1]配变!$A376)</f>
        <v/>
      </c>
      <c r="B376" s="9" t="str">
        <f>IF([1]配变!$B376="","",[1]配变!$B376)</f>
        <v/>
      </c>
      <c r="C376" s="9" t="str">
        <f>IF([1]配变!$C376="","",[1]配变!$C376)</f>
        <v/>
      </c>
      <c r="D376" s="9" t="str">
        <f>IF([1]配变!$D376="","",[1]配变!$D376)</f>
        <v/>
      </c>
      <c r="E376" s="9" t="str">
        <f>IF([1]配变!$G376="","",[1]配变!$G376)</f>
        <v/>
      </c>
      <c r="F376" s="9" t="str">
        <f>IF([1]配变!$F376="","",[1]配变!$F376)</f>
        <v/>
      </c>
      <c r="G376" s="9" t="str">
        <f>IF([1]配变!$J376="","",[1]配变!$J376)</f>
        <v/>
      </c>
      <c r="H376" s="16" t="str">
        <f t="shared" si="5"/>
        <v/>
      </c>
    </row>
    <row r="377" spans="1:8" x14ac:dyDescent="0.15">
      <c r="A377" s="9" t="str">
        <f>IF([1]配变!$A377="","",[1]配变!$A377)</f>
        <v/>
      </c>
      <c r="B377" s="9" t="str">
        <f>IF([1]配变!$B377="","",[1]配变!$B377)</f>
        <v/>
      </c>
      <c r="C377" s="9" t="str">
        <f>IF([1]配变!$C377="","",[1]配变!$C377)</f>
        <v/>
      </c>
      <c r="D377" s="9" t="str">
        <f>IF([1]配变!$D377="","",[1]配变!$D377)</f>
        <v/>
      </c>
      <c r="E377" s="9" t="str">
        <f>IF([1]配变!$G377="","",[1]配变!$G377)</f>
        <v/>
      </c>
      <c r="F377" s="9" t="str">
        <f>IF([1]配变!$F377="","",[1]配变!$F377)</f>
        <v/>
      </c>
      <c r="G377" s="9" t="str">
        <f>IF([1]配变!$J377="","",[1]配变!$J377)</f>
        <v/>
      </c>
      <c r="H377" s="16" t="str">
        <f t="shared" si="5"/>
        <v/>
      </c>
    </row>
    <row r="378" spans="1:8" x14ac:dyDescent="0.15">
      <c r="A378" s="9" t="str">
        <f>IF([1]配变!$A378="","",[1]配变!$A378)</f>
        <v/>
      </c>
      <c r="B378" s="9" t="str">
        <f>IF([1]配变!$B378="","",[1]配变!$B378)</f>
        <v/>
      </c>
      <c r="C378" s="9" t="str">
        <f>IF([1]配变!$C378="","",[1]配变!$C378)</f>
        <v/>
      </c>
      <c r="D378" s="9" t="str">
        <f>IF([1]配变!$D378="","",[1]配变!$D378)</f>
        <v/>
      </c>
      <c r="E378" s="9" t="str">
        <f>IF([1]配变!$G378="","",[1]配变!$G378)</f>
        <v/>
      </c>
      <c r="F378" s="9" t="str">
        <f>IF([1]配变!$F378="","",[1]配变!$F378)</f>
        <v/>
      </c>
      <c r="G378" s="9" t="str">
        <f>IF([1]配变!$J378="","",[1]配变!$J378)</f>
        <v/>
      </c>
      <c r="H378" s="16" t="str">
        <f t="shared" si="5"/>
        <v/>
      </c>
    </row>
    <row r="379" spans="1:8" x14ac:dyDescent="0.15">
      <c r="A379" s="9" t="str">
        <f>IF([1]配变!$A379="","",[1]配变!$A379)</f>
        <v/>
      </c>
      <c r="B379" s="9" t="str">
        <f>IF([1]配变!$B379="","",[1]配变!$B379)</f>
        <v/>
      </c>
      <c r="C379" s="9" t="str">
        <f>IF([1]配变!$C379="","",[1]配变!$C379)</f>
        <v/>
      </c>
      <c r="D379" s="9" t="str">
        <f>IF([1]配变!$D379="","",[1]配变!$D379)</f>
        <v/>
      </c>
      <c r="E379" s="9" t="str">
        <f>IF([1]配变!$G379="","",[1]配变!$G379)</f>
        <v/>
      </c>
      <c r="F379" s="9" t="str">
        <f>IF([1]配变!$F379="","",[1]配变!$F379)</f>
        <v/>
      </c>
      <c r="G379" s="9" t="str">
        <f>IF([1]配变!$J379="","",[1]配变!$J379)</f>
        <v/>
      </c>
      <c r="H379" s="16" t="str">
        <f t="shared" si="5"/>
        <v/>
      </c>
    </row>
    <row r="380" spans="1:8" x14ac:dyDescent="0.15">
      <c r="A380" s="9" t="str">
        <f>IF([1]配变!$A380="","",[1]配变!$A380)</f>
        <v/>
      </c>
      <c r="B380" s="9" t="str">
        <f>IF([1]配变!$B380="","",[1]配变!$B380)</f>
        <v/>
      </c>
      <c r="C380" s="9" t="str">
        <f>IF([1]配变!$C380="","",[1]配变!$C380)</f>
        <v/>
      </c>
      <c r="D380" s="9" t="str">
        <f>IF([1]配变!$D380="","",[1]配变!$D380)</f>
        <v/>
      </c>
      <c r="E380" s="9" t="str">
        <f>IF([1]配变!$G380="","",[1]配变!$G380)</f>
        <v/>
      </c>
      <c r="F380" s="9" t="str">
        <f>IF([1]配变!$F380="","",[1]配变!$F380)</f>
        <v/>
      </c>
      <c r="G380" s="9" t="str">
        <f>IF([1]配变!$J380="","",[1]配变!$J380)</f>
        <v/>
      </c>
      <c r="H380" s="16" t="str">
        <f t="shared" si="5"/>
        <v/>
      </c>
    </row>
    <row r="381" spans="1:8" x14ac:dyDescent="0.15">
      <c r="A381" s="9" t="str">
        <f>IF([1]配变!$A381="","",[1]配变!$A381)</f>
        <v/>
      </c>
      <c r="B381" s="9" t="str">
        <f>IF([1]配变!$B381="","",[1]配变!$B381)</f>
        <v/>
      </c>
      <c r="C381" s="9" t="str">
        <f>IF([1]配变!$C381="","",[1]配变!$C381)</f>
        <v/>
      </c>
      <c r="D381" s="9" t="str">
        <f>IF([1]配变!$D381="","",[1]配变!$D381)</f>
        <v/>
      </c>
      <c r="E381" s="9" t="str">
        <f>IF([1]配变!$G381="","",[1]配变!$G381)</f>
        <v/>
      </c>
      <c r="F381" s="9" t="str">
        <f>IF([1]配变!$F381="","",[1]配变!$F381)</f>
        <v/>
      </c>
      <c r="G381" s="9" t="str">
        <f>IF([1]配变!$J381="","",[1]配变!$J381)</f>
        <v/>
      </c>
      <c r="H381" s="16" t="str">
        <f t="shared" si="5"/>
        <v/>
      </c>
    </row>
    <row r="382" spans="1:8" x14ac:dyDescent="0.15">
      <c r="A382" s="9" t="str">
        <f>IF([1]配变!$A382="","",[1]配变!$A382)</f>
        <v/>
      </c>
      <c r="B382" s="9" t="str">
        <f>IF([1]配变!$B382="","",[1]配变!$B382)</f>
        <v/>
      </c>
      <c r="C382" s="9" t="str">
        <f>IF([1]配变!$C382="","",[1]配变!$C382)</f>
        <v/>
      </c>
      <c r="D382" s="9" t="str">
        <f>IF([1]配变!$D382="","",[1]配变!$D382)</f>
        <v/>
      </c>
      <c r="E382" s="9" t="str">
        <f>IF([1]配变!$G382="","",[1]配变!$G382)</f>
        <v/>
      </c>
      <c r="F382" s="9" t="str">
        <f>IF([1]配变!$F382="","",[1]配变!$F382)</f>
        <v/>
      </c>
      <c r="G382" s="9" t="str">
        <f>IF([1]配变!$J382="","",[1]配变!$J382)</f>
        <v/>
      </c>
      <c r="H382" s="16" t="str">
        <f t="shared" si="5"/>
        <v/>
      </c>
    </row>
    <row r="383" spans="1:8" x14ac:dyDescent="0.15">
      <c r="A383" s="9" t="str">
        <f>IF([1]配变!$A383="","",[1]配变!$A383)</f>
        <v/>
      </c>
      <c r="B383" s="9" t="str">
        <f>IF([1]配变!$B383="","",[1]配变!$B383)</f>
        <v/>
      </c>
      <c r="C383" s="9" t="str">
        <f>IF([1]配变!$C383="","",[1]配变!$C383)</f>
        <v/>
      </c>
      <c r="D383" s="9" t="str">
        <f>IF([1]配变!$D383="","",[1]配变!$D383)</f>
        <v/>
      </c>
      <c r="E383" s="9" t="str">
        <f>IF([1]配变!$G383="","",[1]配变!$G383)</f>
        <v/>
      </c>
      <c r="F383" s="9" t="str">
        <f>IF([1]配变!$F383="","",[1]配变!$F383)</f>
        <v/>
      </c>
      <c r="G383" s="9" t="str">
        <f>IF([1]配变!$J383="","",[1]配变!$J383)</f>
        <v/>
      </c>
      <c r="H383" s="16" t="str">
        <f t="shared" si="5"/>
        <v/>
      </c>
    </row>
    <row r="384" spans="1:8" x14ac:dyDescent="0.15">
      <c r="A384" s="9" t="str">
        <f>IF([1]配变!$A384="","",[1]配变!$A384)</f>
        <v/>
      </c>
      <c r="B384" s="9" t="str">
        <f>IF([1]配变!$B384="","",[1]配变!$B384)</f>
        <v/>
      </c>
      <c r="C384" s="9" t="str">
        <f>IF([1]配变!$C384="","",[1]配变!$C384)</f>
        <v/>
      </c>
      <c r="D384" s="9" t="str">
        <f>IF([1]配变!$D384="","",[1]配变!$D384)</f>
        <v/>
      </c>
      <c r="E384" s="9" t="str">
        <f>IF([1]配变!$G384="","",[1]配变!$G384)</f>
        <v/>
      </c>
      <c r="F384" s="9" t="str">
        <f>IF([1]配变!$F384="","",[1]配变!$F384)</f>
        <v/>
      </c>
      <c r="G384" s="9" t="str">
        <f>IF([1]配变!$J384="","",[1]配变!$J384)</f>
        <v/>
      </c>
      <c r="H384" s="16" t="str">
        <f t="shared" si="5"/>
        <v/>
      </c>
    </row>
    <row r="385" spans="1:8" x14ac:dyDescent="0.15">
      <c r="A385" s="9" t="str">
        <f>IF([1]配变!$A385="","",[1]配变!$A385)</f>
        <v/>
      </c>
      <c r="B385" s="9" t="str">
        <f>IF([1]配变!$B385="","",[1]配变!$B385)</f>
        <v/>
      </c>
      <c r="C385" s="9" t="str">
        <f>IF([1]配变!$C385="","",[1]配变!$C385)</f>
        <v/>
      </c>
      <c r="D385" s="9" t="str">
        <f>IF([1]配变!$D385="","",[1]配变!$D385)</f>
        <v/>
      </c>
      <c r="E385" s="9" t="str">
        <f>IF([1]配变!$G385="","",[1]配变!$G385)</f>
        <v/>
      </c>
      <c r="F385" s="9" t="str">
        <f>IF([1]配变!$F385="","",[1]配变!$F385)</f>
        <v/>
      </c>
      <c r="G385" s="9" t="str">
        <f>IF([1]配变!$J385="","",[1]配变!$J385)</f>
        <v/>
      </c>
      <c r="H385" s="16" t="str">
        <f t="shared" si="5"/>
        <v/>
      </c>
    </row>
    <row r="386" spans="1:8" x14ac:dyDescent="0.15">
      <c r="A386" s="9" t="str">
        <f>IF([1]配变!$A386="","",[1]配变!$A386)</f>
        <v/>
      </c>
      <c r="B386" s="9" t="str">
        <f>IF([1]配变!$B386="","",[1]配变!$B386)</f>
        <v/>
      </c>
      <c r="C386" s="9" t="str">
        <f>IF([1]配变!$C386="","",[1]配变!$C386)</f>
        <v/>
      </c>
      <c r="D386" s="9" t="str">
        <f>IF([1]配变!$D386="","",[1]配变!$D386)</f>
        <v/>
      </c>
      <c r="E386" s="9" t="str">
        <f>IF([1]配变!$G386="","",[1]配变!$G386)</f>
        <v/>
      </c>
      <c r="F386" s="9" t="str">
        <f>IF([1]配变!$F386="","",[1]配变!$F386)</f>
        <v/>
      </c>
      <c r="G386" s="9" t="str">
        <f>IF([1]配变!$J386="","",[1]配变!$J386)</f>
        <v/>
      </c>
      <c r="H386" s="16" t="str">
        <f t="shared" si="5"/>
        <v/>
      </c>
    </row>
    <row r="387" spans="1:8" x14ac:dyDescent="0.15">
      <c r="A387" s="9" t="str">
        <f>IF([1]配变!$A387="","",[1]配变!$A387)</f>
        <v/>
      </c>
      <c r="B387" s="9" t="str">
        <f>IF([1]配变!$B387="","",[1]配变!$B387)</f>
        <v/>
      </c>
      <c r="C387" s="9" t="str">
        <f>IF([1]配变!$C387="","",[1]配变!$C387)</f>
        <v/>
      </c>
      <c r="D387" s="9" t="str">
        <f>IF([1]配变!$D387="","",[1]配变!$D387)</f>
        <v/>
      </c>
      <c r="E387" s="9" t="str">
        <f>IF([1]配变!$G387="","",[1]配变!$G387)</f>
        <v/>
      </c>
      <c r="F387" s="9" t="str">
        <f>IF([1]配变!$F387="","",[1]配变!$F387)</f>
        <v/>
      </c>
      <c r="G387" s="9" t="str">
        <f>IF([1]配变!$J387="","",[1]配变!$J387)</f>
        <v/>
      </c>
      <c r="H387" s="16" t="str">
        <f t="shared" ref="H387:H450" si="6">IF(OR(D387="",D387=0),"",C387*1000/D387)</f>
        <v/>
      </c>
    </row>
    <row r="388" spans="1:8" x14ac:dyDescent="0.15">
      <c r="A388" s="9" t="str">
        <f>IF([1]配变!$A388="","",[1]配变!$A388)</f>
        <v/>
      </c>
      <c r="B388" s="9" t="str">
        <f>IF([1]配变!$B388="","",[1]配变!$B388)</f>
        <v/>
      </c>
      <c r="C388" s="9" t="str">
        <f>IF([1]配变!$C388="","",[1]配变!$C388)</f>
        <v/>
      </c>
      <c r="D388" s="9" t="str">
        <f>IF([1]配变!$D388="","",[1]配变!$D388)</f>
        <v/>
      </c>
      <c r="E388" s="9" t="str">
        <f>IF([1]配变!$G388="","",[1]配变!$G388)</f>
        <v/>
      </c>
      <c r="F388" s="9" t="str">
        <f>IF([1]配变!$F388="","",[1]配变!$F388)</f>
        <v/>
      </c>
      <c r="G388" s="9" t="str">
        <f>IF([1]配变!$J388="","",[1]配变!$J388)</f>
        <v/>
      </c>
      <c r="H388" s="16" t="str">
        <f t="shared" si="6"/>
        <v/>
      </c>
    </row>
    <row r="389" spans="1:8" x14ac:dyDescent="0.15">
      <c r="A389" s="9" t="str">
        <f>IF([1]配变!$A389="","",[1]配变!$A389)</f>
        <v/>
      </c>
      <c r="B389" s="9" t="str">
        <f>IF([1]配变!$B389="","",[1]配变!$B389)</f>
        <v/>
      </c>
      <c r="C389" s="9" t="str">
        <f>IF([1]配变!$C389="","",[1]配变!$C389)</f>
        <v/>
      </c>
      <c r="D389" s="9" t="str">
        <f>IF([1]配变!$D389="","",[1]配变!$D389)</f>
        <v/>
      </c>
      <c r="E389" s="9" t="str">
        <f>IF([1]配变!$G389="","",[1]配变!$G389)</f>
        <v/>
      </c>
      <c r="F389" s="9" t="str">
        <f>IF([1]配变!$F389="","",[1]配变!$F389)</f>
        <v/>
      </c>
      <c r="G389" s="9" t="str">
        <f>IF([1]配变!$J389="","",[1]配变!$J389)</f>
        <v/>
      </c>
      <c r="H389" s="16" t="str">
        <f t="shared" si="6"/>
        <v/>
      </c>
    </row>
    <row r="390" spans="1:8" x14ac:dyDescent="0.15">
      <c r="A390" s="9" t="str">
        <f>IF([1]配变!$A390="","",[1]配变!$A390)</f>
        <v/>
      </c>
      <c r="B390" s="9" t="str">
        <f>IF([1]配变!$B390="","",[1]配变!$B390)</f>
        <v/>
      </c>
      <c r="C390" s="9" t="str">
        <f>IF([1]配变!$C390="","",[1]配变!$C390)</f>
        <v/>
      </c>
      <c r="D390" s="9" t="str">
        <f>IF([1]配变!$D390="","",[1]配变!$D390)</f>
        <v/>
      </c>
      <c r="E390" s="9" t="str">
        <f>IF([1]配变!$G390="","",[1]配变!$G390)</f>
        <v/>
      </c>
      <c r="F390" s="9" t="str">
        <f>IF([1]配变!$F390="","",[1]配变!$F390)</f>
        <v/>
      </c>
      <c r="G390" s="9" t="str">
        <f>IF([1]配变!$J390="","",[1]配变!$J390)</f>
        <v/>
      </c>
      <c r="H390" s="16" t="str">
        <f t="shared" si="6"/>
        <v/>
      </c>
    </row>
    <row r="391" spans="1:8" x14ac:dyDescent="0.15">
      <c r="A391" s="9" t="str">
        <f>IF([1]配变!$A391="","",[1]配变!$A391)</f>
        <v/>
      </c>
      <c r="B391" s="9" t="str">
        <f>IF([1]配变!$B391="","",[1]配变!$B391)</f>
        <v/>
      </c>
      <c r="C391" s="9" t="str">
        <f>IF([1]配变!$C391="","",[1]配变!$C391)</f>
        <v/>
      </c>
      <c r="D391" s="9" t="str">
        <f>IF([1]配变!$D391="","",[1]配变!$D391)</f>
        <v/>
      </c>
      <c r="E391" s="9" t="str">
        <f>IF([1]配变!$G391="","",[1]配变!$G391)</f>
        <v/>
      </c>
      <c r="F391" s="9" t="str">
        <f>IF([1]配变!$F391="","",[1]配变!$F391)</f>
        <v/>
      </c>
      <c r="G391" s="9" t="str">
        <f>IF([1]配变!$J391="","",[1]配变!$J391)</f>
        <v/>
      </c>
      <c r="H391" s="16" t="str">
        <f t="shared" si="6"/>
        <v/>
      </c>
    </row>
    <row r="392" spans="1:8" x14ac:dyDescent="0.15">
      <c r="A392" s="9" t="str">
        <f>IF([1]配变!$A392="","",[1]配变!$A392)</f>
        <v/>
      </c>
      <c r="B392" s="9" t="str">
        <f>IF([1]配变!$B392="","",[1]配变!$B392)</f>
        <v/>
      </c>
      <c r="C392" s="9" t="str">
        <f>IF([1]配变!$C392="","",[1]配变!$C392)</f>
        <v/>
      </c>
      <c r="D392" s="9" t="str">
        <f>IF([1]配变!$D392="","",[1]配变!$D392)</f>
        <v/>
      </c>
      <c r="E392" s="9" t="str">
        <f>IF([1]配变!$G392="","",[1]配变!$G392)</f>
        <v/>
      </c>
      <c r="F392" s="9" t="str">
        <f>IF([1]配变!$F392="","",[1]配变!$F392)</f>
        <v/>
      </c>
      <c r="G392" s="9" t="str">
        <f>IF([1]配变!$J392="","",[1]配变!$J392)</f>
        <v/>
      </c>
      <c r="H392" s="16" t="str">
        <f t="shared" si="6"/>
        <v/>
      </c>
    </row>
    <row r="393" spans="1:8" x14ac:dyDescent="0.15">
      <c r="A393" s="9" t="str">
        <f>IF([1]配变!$A393="","",[1]配变!$A393)</f>
        <v/>
      </c>
      <c r="B393" s="9" t="str">
        <f>IF([1]配变!$B393="","",[1]配变!$B393)</f>
        <v/>
      </c>
      <c r="C393" s="9" t="str">
        <f>IF([1]配变!$C393="","",[1]配变!$C393)</f>
        <v/>
      </c>
      <c r="D393" s="9" t="str">
        <f>IF([1]配变!$D393="","",[1]配变!$D393)</f>
        <v/>
      </c>
      <c r="E393" s="9" t="str">
        <f>IF([1]配变!$G393="","",[1]配变!$G393)</f>
        <v/>
      </c>
      <c r="F393" s="9" t="str">
        <f>IF([1]配变!$F393="","",[1]配变!$F393)</f>
        <v/>
      </c>
      <c r="G393" s="9" t="str">
        <f>IF([1]配变!$J393="","",[1]配变!$J393)</f>
        <v/>
      </c>
      <c r="H393" s="16" t="str">
        <f t="shared" si="6"/>
        <v/>
      </c>
    </row>
    <row r="394" spans="1:8" x14ac:dyDescent="0.15">
      <c r="A394" s="9" t="str">
        <f>IF([1]配变!$A394="","",[1]配变!$A394)</f>
        <v/>
      </c>
      <c r="B394" s="9" t="str">
        <f>IF([1]配变!$B394="","",[1]配变!$B394)</f>
        <v/>
      </c>
      <c r="C394" s="9" t="str">
        <f>IF([1]配变!$C394="","",[1]配变!$C394)</f>
        <v/>
      </c>
      <c r="D394" s="9" t="str">
        <f>IF([1]配变!$D394="","",[1]配变!$D394)</f>
        <v/>
      </c>
      <c r="E394" s="9" t="str">
        <f>IF([1]配变!$G394="","",[1]配变!$G394)</f>
        <v/>
      </c>
      <c r="F394" s="9" t="str">
        <f>IF([1]配变!$F394="","",[1]配变!$F394)</f>
        <v/>
      </c>
      <c r="G394" s="9" t="str">
        <f>IF([1]配变!$J394="","",[1]配变!$J394)</f>
        <v/>
      </c>
      <c r="H394" s="16" t="str">
        <f t="shared" si="6"/>
        <v/>
      </c>
    </row>
    <row r="395" spans="1:8" x14ac:dyDescent="0.15">
      <c r="A395" s="9" t="str">
        <f>IF([1]配变!$A395="","",[1]配变!$A395)</f>
        <v/>
      </c>
      <c r="B395" s="9" t="str">
        <f>IF([1]配变!$B395="","",[1]配变!$B395)</f>
        <v/>
      </c>
      <c r="C395" s="9" t="str">
        <f>IF([1]配变!$C395="","",[1]配变!$C395)</f>
        <v/>
      </c>
      <c r="D395" s="9" t="str">
        <f>IF([1]配变!$D395="","",[1]配变!$D395)</f>
        <v/>
      </c>
      <c r="E395" s="9" t="str">
        <f>IF([1]配变!$G395="","",[1]配变!$G395)</f>
        <v/>
      </c>
      <c r="F395" s="9" t="str">
        <f>IF([1]配变!$F395="","",[1]配变!$F395)</f>
        <v/>
      </c>
      <c r="G395" s="9" t="str">
        <f>IF([1]配变!$J395="","",[1]配变!$J395)</f>
        <v/>
      </c>
      <c r="H395" s="16" t="str">
        <f t="shared" si="6"/>
        <v/>
      </c>
    </row>
    <row r="396" spans="1:8" x14ac:dyDescent="0.15">
      <c r="A396" s="9" t="str">
        <f>IF([1]配变!$A396="","",[1]配变!$A396)</f>
        <v/>
      </c>
      <c r="B396" s="9" t="str">
        <f>IF([1]配变!$B396="","",[1]配变!$B396)</f>
        <v/>
      </c>
      <c r="C396" s="9" t="str">
        <f>IF([1]配变!$C396="","",[1]配变!$C396)</f>
        <v/>
      </c>
      <c r="D396" s="9" t="str">
        <f>IF([1]配变!$D396="","",[1]配变!$D396)</f>
        <v/>
      </c>
      <c r="E396" s="9" t="str">
        <f>IF([1]配变!$G396="","",[1]配变!$G396)</f>
        <v/>
      </c>
      <c r="F396" s="9" t="str">
        <f>IF([1]配变!$F396="","",[1]配变!$F396)</f>
        <v/>
      </c>
      <c r="G396" s="9" t="str">
        <f>IF([1]配变!$J396="","",[1]配变!$J396)</f>
        <v/>
      </c>
      <c r="H396" s="16" t="str">
        <f t="shared" si="6"/>
        <v/>
      </c>
    </row>
    <row r="397" spans="1:8" x14ac:dyDescent="0.15">
      <c r="A397" s="9" t="str">
        <f>IF([1]配变!$A397="","",[1]配变!$A397)</f>
        <v/>
      </c>
      <c r="B397" s="9" t="str">
        <f>IF([1]配变!$B397="","",[1]配变!$B397)</f>
        <v/>
      </c>
      <c r="C397" s="9" t="str">
        <f>IF([1]配变!$C397="","",[1]配变!$C397)</f>
        <v/>
      </c>
      <c r="D397" s="9" t="str">
        <f>IF([1]配变!$D397="","",[1]配变!$D397)</f>
        <v/>
      </c>
      <c r="E397" s="9" t="str">
        <f>IF([1]配变!$G397="","",[1]配变!$G397)</f>
        <v/>
      </c>
      <c r="F397" s="9" t="str">
        <f>IF([1]配变!$F397="","",[1]配变!$F397)</f>
        <v/>
      </c>
      <c r="G397" s="9" t="str">
        <f>IF([1]配变!$J397="","",[1]配变!$J397)</f>
        <v/>
      </c>
      <c r="H397" s="16" t="str">
        <f t="shared" si="6"/>
        <v/>
      </c>
    </row>
    <row r="398" spans="1:8" x14ac:dyDescent="0.15">
      <c r="A398" s="9" t="str">
        <f>IF([1]配变!$A398="","",[1]配变!$A398)</f>
        <v/>
      </c>
      <c r="B398" s="9" t="str">
        <f>IF([1]配变!$B398="","",[1]配变!$B398)</f>
        <v/>
      </c>
      <c r="C398" s="9" t="str">
        <f>IF([1]配变!$C398="","",[1]配变!$C398)</f>
        <v/>
      </c>
      <c r="D398" s="9" t="str">
        <f>IF([1]配变!$D398="","",[1]配变!$D398)</f>
        <v/>
      </c>
      <c r="E398" s="9" t="str">
        <f>IF([1]配变!$G398="","",[1]配变!$G398)</f>
        <v/>
      </c>
      <c r="F398" s="9" t="str">
        <f>IF([1]配变!$F398="","",[1]配变!$F398)</f>
        <v/>
      </c>
      <c r="G398" s="9" t="str">
        <f>IF([1]配变!$J398="","",[1]配变!$J398)</f>
        <v/>
      </c>
      <c r="H398" s="16" t="str">
        <f t="shared" si="6"/>
        <v/>
      </c>
    </row>
    <row r="399" spans="1:8" x14ac:dyDescent="0.15">
      <c r="A399" s="9" t="str">
        <f>IF([1]配变!$A399="","",[1]配变!$A399)</f>
        <v/>
      </c>
      <c r="B399" s="9" t="str">
        <f>IF([1]配变!$B399="","",[1]配变!$B399)</f>
        <v/>
      </c>
      <c r="C399" s="9" t="str">
        <f>IF([1]配变!$C399="","",[1]配变!$C399)</f>
        <v/>
      </c>
      <c r="D399" s="9" t="str">
        <f>IF([1]配变!$D399="","",[1]配变!$D399)</f>
        <v/>
      </c>
      <c r="E399" s="9" t="str">
        <f>IF([1]配变!$G399="","",[1]配变!$G399)</f>
        <v/>
      </c>
      <c r="F399" s="9" t="str">
        <f>IF([1]配变!$F399="","",[1]配变!$F399)</f>
        <v/>
      </c>
      <c r="G399" s="9" t="str">
        <f>IF([1]配变!$J399="","",[1]配变!$J399)</f>
        <v/>
      </c>
      <c r="H399" s="16" t="str">
        <f t="shared" si="6"/>
        <v/>
      </c>
    </row>
    <row r="400" spans="1:8" x14ac:dyDescent="0.15">
      <c r="A400" s="9" t="str">
        <f>IF([1]配变!$A400="","",[1]配变!$A400)</f>
        <v/>
      </c>
      <c r="B400" s="9" t="str">
        <f>IF([1]配变!$B400="","",[1]配变!$B400)</f>
        <v/>
      </c>
      <c r="C400" s="9" t="str">
        <f>IF([1]配变!$C400="","",[1]配变!$C400)</f>
        <v/>
      </c>
      <c r="D400" s="9" t="str">
        <f>IF([1]配变!$D400="","",[1]配变!$D400)</f>
        <v/>
      </c>
      <c r="E400" s="9" t="str">
        <f>IF([1]配变!$G400="","",[1]配变!$G400)</f>
        <v/>
      </c>
      <c r="F400" s="9" t="str">
        <f>IF([1]配变!$F400="","",[1]配变!$F400)</f>
        <v/>
      </c>
      <c r="G400" s="9" t="str">
        <f>IF([1]配变!$J400="","",[1]配变!$J400)</f>
        <v/>
      </c>
      <c r="H400" s="16" t="str">
        <f t="shared" si="6"/>
        <v/>
      </c>
    </row>
    <row r="401" spans="1:8" x14ac:dyDescent="0.15">
      <c r="A401" s="9" t="str">
        <f>IF([1]配变!$A401="","",[1]配变!$A401)</f>
        <v/>
      </c>
      <c r="B401" s="9" t="str">
        <f>IF([1]配变!$B401="","",[1]配变!$B401)</f>
        <v/>
      </c>
      <c r="C401" s="9" t="str">
        <f>IF([1]配变!$C401="","",[1]配变!$C401)</f>
        <v/>
      </c>
      <c r="D401" s="9" t="str">
        <f>IF([1]配变!$D401="","",[1]配变!$D401)</f>
        <v/>
      </c>
      <c r="E401" s="9" t="str">
        <f>IF([1]配变!$G401="","",[1]配变!$G401)</f>
        <v/>
      </c>
      <c r="F401" s="9" t="str">
        <f>IF([1]配变!$F401="","",[1]配变!$F401)</f>
        <v/>
      </c>
      <c r="G401" s="9" t="str">
        <f>IF([1]配变!$J401="","",[1]配变!$J401)</f>
        <v/>
      </c>
      <c r="H401" s="16" t="str">
        <f t="shared" si="6"/>
        <v/>
      </c>
    </row>
    <row r="402" spans="1:8" x14ac:dyDescent="0.15">
      <c r="A402" s="9" t="str">
        <f>IF([1]配变!$A402="","",[1]配变!$A402)</f>
        <v/>
      </c>
      <c r="B402" s="9" t="str">
        <f>IF([1]配变!$B402="","",[1]配变!$B402)</f>
        <v/>
      </c>
      <c r="C402" s="9" t="str">
        <f>IF([1]配变!$C402="","",[1]配变!$C402)</f>
        <v/>
      </c>
      <c r="D402" s="9" t="str">
        <f>IF([1]配变!$D402="","",[1]配变!$D402)</f>
        <v/>
      </c>
      <c r="E402" s="9" t="str">
        <f>IF([1]配变!$G402="","",[1]配变!$G402)</f>
        <v/>
      </c>
      <c r="F402" s="9" t="str">
        <f>IF([1]配变!$F402="","",[1]配变!$F402)</f>
        <v/>
      </c>
      <c r="G402" s="9" t="str">
        <f>IF([1]配变!$J402="","",[1]配变!$J402)</f>
        <v/>
      </c>
      <c r="H402" s="16" t="str">
        <f t="shared" si="6"/>
        <v/>
      </c>
    </row>
    <row r="403" spans="1:8" x14ac:dyDescent="0.15">
      <c r="A403" s="9" t="str">
        <f>IF([1]配变!$A403="","",[1]配变!$A403)</f>
        <v/>
      </c>
      <c r="B403" s="9" t="str">
        <f>IF([1]配变!$B403="","",[1]配变!$B403)</f>
        <v/>
      </c>
      <c r="C403" s="9" t="str">
        <f>IF([1]配变!$C403="","",[1]配变!$C403)</f>
        <v/>
      </c>
      <c r="D403" s="9" t="str">
        <f>IF([1]配变!$D403="","",[1]配变!$D403)</f>
        <v/>
      </c>
      <c r="E403" s="9" t="str">
        <f>IF([1]配变!$G403="","",[1]配变!$G403)</f>
        <v/>
      </c>
      <c r="F403" s="9" t="str">
        <f>IF([1]配变!$F403="","",[1]配变!$F403)</f>
        <v/>
      </c>
      <c r="G403" s="9" t="str">
        <f>IF([1]配变!$J403="","",[1]配变!$J403)</f>
        <v/>
      </c>
      <c r="H403" s="16" t="str">
        <f t="shared" si="6"/>
        <v/>
      </c>
    </row>
    <row r="404" spans="1:8" x14ac:dyDescent="0.15">
      <c r="A404" s="9" t="str">
        <f>IF([1]配变!$A404="","",[1]配变!$A404)</f>
        <v/>
      </c>
      <c r="B404" s="9" t="str">
        <f>IF([1]配变!$B404="","",[1]配变!$B404)</f>
        <v/>
      </c>
      <c r="C404" s="9" t="str">
        <f>IF([1]配变!$C404="","",[1]配变!$C404)</f>
        <v/>
      </c>
      <c r="D404" s="9" t="str">
        <f>IF([1]配变!$D404="","",[1]配变!$D404)</f>
        <v/>
      </c>
      <c r="E404" s="9" t="str">
        <f>IF([1]配变!$G404="","",[1]配变!$G404)</f>
        <v/>
      </c>
      <c r="F404" s="9" t="str">
        <f>IF([1]配变!$F404="","",[1]配变!$F404)</f>
        <v/>
      </c>
      <c r="G404" s="9" t="str">
        <f>IF([1]配变!$J404="","",[1]配变!$J404)</f>
        <v/>
      </c>
      <c r="H404" s="16" t="str">
        <f t="shared" si="6"/>
        <v/>
      </c>
    </row>
    <row r="405" spans="1:8" x14ac:dyDescent="0.15">
      <c r="A405" s="9" t="str">
        <f>IF([1]配变!$A405="","",[1]配变!$A405)</f>
        <v/>
      </c>
      <c r="B405" s="9" t="str">
        <f>IF([1]配变!$B405="","",[1]配变!$B405)</f>
        <v/>
      </c>
      <c r="C405" s="9" t="str">
        <f>IF([1]配变!$C405="","",[1]配变!$C405)</f>
        <v/>
      </c>
      <c r="D405" s="9" t="str">
        <f>IF([1]配变!$D405="","",[1]配变!$D405)</f>
        <v/>
      </c>
      <c r="E405" s="9" t="str">
        <f>IF([1]配变!$G405="","",[1]配变!$G405)</f>
        <v/>
      </c>
      <c r="F405" s="9" t="str">
        <f>IF([1]配变!$F405="","",[1]配变!$F405)</f>
        <v/>
      </c>
      <c r="G405" s="9" t="str">
        <f>IF([1]配变!$J405="","",[1]配变!$J405)</f>
        <v/>
      </c>
      <c r="H405" s="16" t="str">
        <f t="shared" si="6"/>
        <v/>
      </c>
    </row>
    <row r="406" spans="1:8" x14ac:dyDescent="0.15">
      <c r="A406" s="9" t="str">
        <f>IF([1]配变!$A406="","",[1]配变!$A406)</f>
        <v/>
      </c>
      <c r="B406" s="9" t="str">
        <f>IF([1]配变!$B406="","",[1]配变!$B406)</f>
        <v/>
      </c>
      <c r="C406" s="9" t="str">
        <f>IF([1]配变!$C406="","",[1]配变!$C406)</f>
        <v/>
      </c>
      <c r="D406" s="9" t="str">
        <f>IF([1]配变!$D406="","",[1]配变!$D406)</f>
        <v/>
      </c>
      <c r="E406" s="9" t="str">
        <f>IF([1]配变!$G406="","",[1]配变!$G406)</f>
        <v/>
      </c>
      <c r="F406" s="9" t="str">
        <f>IF([1]配变!$F406="","",[1]配变!$F406)</f>
        <v/>
      </c>
      <c r="G406" s="9" t="str">
        <f>IF([1]配变!$J406="","",[1]配变!$J406)</f>
        <v/>
      </c>
      <c r="H406" s="16" t="str">
        <f t="shared" si="6"/>
        <v/>
      </c>
    </row>
    <row r="407" spans="1:8" x14ac:dyDescent="0.15">
      <c r="A407" s="9" t="str">
        <f>IF([1]配变!$A407="","",[1]配变!$A407)</f>
        <v/>
      </c>
      <c r="B407" s="9" t="str">
        <f>IF([1]配变!$B407="","",[1]配变!$B407)</f>
        <v/>
      </c>
      <c r="C407" s="9" t="str">
        <f>IF([1]配变!$C407="","",[1]配变!$C407)</f>
        <v/>
      </c>
      <c r="D407" s="9" t="str">
        <f>IF([1]配变!$D407="","",[1]配变!$D407)</f>
        <v/>
      </c>
      <c r="E407" s="9" t="str">
        <f>IF([1]配变!$G407="","",[1]配变!$G407)</f>
        <v/>
      </c>
      <c r="F407" s="9" t="str">
        <f>IF([1]配变!$F407="","",[1]配变!$F407)</f>
        <v/>
      </c>
      <c r="G407" s="9" t="str">
        <f>IF([1]配变!$J407="","",[1]配变!$J407)</f>
        <v/>
      </c>
      <c r="H407" s="16" t="str">
        <f t="shared" si="6"/>
        <v/>
      </c>
    </row>
    <row r="408" spans="1:8" x14ac:dyDescent="0.15">
      <c r="A408" s="9" t="str">
        <f>IF([1]配变!$A408="","",[1]配变!$A408)</f>
        <v/>
      </c>
      <c r="B408" s="9" t="str">
        <f>IF([1]配变!$B408="","",[1]配变!$B408)</f>
        <v/>
      </c>
      <c r="C408" s="9" t="str">
        <f>IF([1]配变!$C408="","",[1]配变!$C408)</f>
        <v/>
      </c>
      <c r="D408" s="9" t="str">
        <f>IF([1]配变!$D408="","",[1]配变!$D408)</f>
        <v/>
      </c>
      <c r="E408" s="9" t="str">
        <f>IF([1]配变!$G408="","",[1]配变!$G408)</f>
        <v/>
      </c>
      <c r="F408" s="9" t="str">
        <f>IF([1]配变!$F408="","",[1]配变!$F408)</f>
        <v/>
      </c>
      <c r="G408" s="9" t="str">
        <f>IF([1]配变!$J408="","",[1]配变!$J408)</f>
        <v/>
      </c>
      <c r="H408" s="16" t="str">
        <f t="shared" si="6"/>
        <v/>
      </c>
    </row>
    <row r="409" spans="1:8" x14ac:dyDescent="0.15">
      <c r="A409" s="9" t="str">
        <f>IF([1]配变!$A409="","",[1]配变!$A409)</f>
        <v/>
      </c>
      <c r="B409" s="9" t="str">
        <f>IF([1]配变!$B409="","",[1]配变!$B409)</f>
        <v/>
      </c>
      <c r="C409" s="9" t="str">
        <f>IF([1]配变!$C409="","",[1]配变!$C409)</f>
        <v/>
      </c>
      <c r="D409" s="9" t="str">
        <f>IF([1]配变!$D409="","",[1]配变!$D409)</f>
        <v/>
      </c>
      <c r="E409" s="9" t="str">
        <f>IF([1]配变!$G409="","",[1]配变!$G409)</f>
        <v/>
      </c>
      <c r="F409" s="9" t="str">
        <f>IF([1]配变!$F409="","",[1]配变!$F409)</f>
        <v/>
      </c>
      <c r="G409" s="9" t="str">
        <f>IF([1]配变!$J409="","",[1]配变!$J409)</f>
        <v/>
      </c>
      <c r="H409" s="16" t="str">
        <f t="shared" si="6"/>
        <v/>
      </c>
    </row>
    <row r="410" spans="1:8" x14ac:dyDescent="0.15">
      <c r="A410" s="9" t="str">
        <f>IF([1]配变!$A410="","",[1]配变!$A410)</f>
        <v/>
      </c>
      <c r="B410" s="9" t="str">
        <f>IF([1]配变!$B410="","",[1]配变!$B410)</f>
        <v/>
      </c>
      <c r="C410" s="9" t="str">
        <f>IF([1]配变!$C410="","",[1]配变!$C410)</f>
        <v/>
      </c>
      <c r="D410" s="9" t="str">
        <f>IF([1]配变!$D410="","",[1]配变!$D410)</f>
        <v/>
      </c>
      <c r="E410" s="9" t="str">
        <f>IF([1]配变!$G410="","",[1]配变!$G410)</f>
        <v/>
      </c>
      <c r="F410" s="9" t="str">
        <f>IF([1]配变!$F410="","",[1]配变!$F410)</f>
        <v/>
      </c>
      <c r="G410" s="9" t="str">
        <f>IF([1]配变!$J410="","",[1]配变!$J410)</f>
        <v/>
      </c>
      <c r="H410" s="16" t="str">
        <f t="shared" si="6"/>
        <v/>
      </c>
    </row>
    <row r="411" spans="1:8" x14ac:dyDescent="0.15">
      <c r="A411" s="9" t="str">
        <f>IF([1]配变!$A411="","",[1]配变!$A411)</f>
        <v/>
      </c>
      <c r="B411" s="9" t="str">
        <f>IF([1]配变!$B411="","",[1]配变!$B411)</f>
        <v/>
      </c>
      <c r="C411" s="9" t="str">
        <f>IF([1]配变!$C411="","",[1]配变!$C411)</f>
        <v/>
      </c>
      <c r="D411" s="9" t="str">
        <f>IF([1]配变!$D411="","",[1]配变!$D411)</f>
        <v/>
      </c>
      <c r="E411" s="9" t="str">
        <f>IF([1]配变!$G411="","",[1]配变!$G411)</f>
        <v/>
      </c>
      <c r="F411" s="9" t="str">
        <f>IF([1]配变!$F411="","",[1]配变!$F411)</f>
        <v/>
      </c>
      <c r="G411" s="9" t="str">
        <f>IF([1]配变!$J411="","",[1]配变!$J411)</f>
        <v/>
      </c>
      <c r="H411" s="16" t="str">
        <f t="shared" si="6"/>
        <v/>
      </c>
    </row>
    <row r="412" spans="1:8" x14ac:dyDescent="0.15">
      <c r="A412" s="9" t="str">
        <f>IF([1]配变!$A412="","",[1]配变!$A412)</f>
        <v/>
      </c>
      <c r="B412" s="9" t="str">
        <f>IF([1]配变!$B412="","",[1]配变!$B412)</f>
        <v/>
      </c>
      <c r="C412" s="9" t="str">
        <f>IF([1]配变!$C412="","",[1]配变!$C412)</f>
        <v/>
      </c>
      <c r="D412" s="9" t="str">
        <f>IF([1]配变!$D412="","",[1]配变!$D412)</f>
        <v/>
      </c>
      <c r="E412" s="9" t="str">
        <f>IF([1]配变!$G412="","",[1]配变!$G412)</f>
        <v/>
      </c>
      <c r="F412" s="9" t="str">
        <f>IF([1]配变!$F412="","",[1]配变!$F412)</f>
        <v/>
      </c>
      <c r="G412" s="9" t="str">
        <f>IF([1]配变!$J412="","",[1]配变!$J412)</f>
        <v/>
      </c>
      <c r="H412" s="16" t="str">
        <f t="shared" si="6"/>
        <v/>
      </c>
    </row>
    <row r="413" spans="1:8" x14ac:dyDescent="0.15">
      <c r="A413" s="9" t="str">
        <f>IF([1]配变!$A413="","",[1]配变!$A413)</f>
        <v/>
      </c>
      <c r="B413" s="9" t="str">
        <f>IF([1]配变!$B413="","",[1]配变!$B413)</f>
        <v/>
      </c>
      <c r="C413" s="9" t="str">
        <f>IF([1]配变!$C413="","",[1]配变!$C413)</f>
        <v/>
      </c>
      <c r="D413" s="9" t="str">
        <f>IF([1]配变!$D413="","",[1]配变!$D413)</f>
        <v/>
      </c>
      <c r="E413" s="9" t="str">
        <f>IF([1]配变!$G413="","",[1]配变!$G413)</f>
        <v/>
      </c>
      <c r="F413" s="9" t="str">
        <f>IF([1]配变!$F413="","",[1]配变!$F413)</f>
        <v/>
      </c>
      <c r="G413" s="9" t="str">
        <f>IF([1]配变!$J413="","",[1]配变!$J413)</f>
        <v/>
      </c>
      <c r="H413" s="16" t="str">
        <f t="shared" si="6"/>
        <v/>
      </c>
    </row>
    <row r="414" spans="1:8" x14ac:dyDescent="0.15">
      <c r="A414" s="9" t="str">
        <f>IF([1]配变!$A414="","",[1]配变!$A414)</f>
        <v/>
      </c>
      <c r="B414" s="9" t="str">
        <f>IF([1]配变!$B414="","",[1]配变!$B414)</f>
        <v/>
      </c>
      <c r="C414" s="9" t="str">
        <f>IF([1]配变!$C414="","",[1]配变!$C414)</f>
        <v/>
      </c>
      <c r="D414" s="9" t="str">
        <f>IF([1]配变!$D414="","",[1]配变!$D414)</f>
        <v/>
      </c>
      <c r="E414" s="9" t="str">
        <f>IF([1]配变!$G414="","",[1]配变!$G414)</f>
        <v/>
      </c>
      <c r="F414" s="9" t="str">
        <f>IF([1]配变!$F414="","",[1]配变!$F414)</f>
        <v/>
      </c>
      <c r="G414" s="9" t="str">
        <f>IF([1]配变!$J414="","",[1]配变!$J414)</f>
        <v/>
      </c>
      <c r="H414" s="16" t="str">
        <f t="shared" si="6"/>
        <v/>
      </c>
    </row>
    <row r="415" spans="1:8" x14ac:dyDescent="0.15">
      <c r="A415" s="9" t="str">
        <f>IF([1]配变!$A415="","",[1]配变!$A415)</f>
        <v/>
      </c>
      <c r="B415" s="9" t="str">
        <f>IF([1]配变!$B415="","",[1]配变!$B415)</f>
        <v/>
      </c>
      <c r="C415" s="9" t="str">
        <f>IF([1]配变!$C415="","",[1]配变!$C415)</f>
        <v/>
      </c>
      <c r="D415" s="9" t="str">
        <f>IF([1]配变!$D415="","",[1]配变!$D415)</f>
        <v/>
      </c>
      <c r="E415" s="9" t="str">
        <f>IF([1]配变!$G415="","",[1]配变!$G415)</f>
        <v/>
      </c>
      <c r="F415" s="9" t="str">
        <f>IF([1]配变!$F415="","",[1]配变!$F415)</f>
        <v/>
      </c>
      <c r="G415" s="9" t="str">
        <f>IF([1]配变!$J415="","",[1]配变!$J415)</f>
        <v/>
      </c>
      <c r="H415" s="16" t="str">
        <f t="shared" si="6"/>
        <v/>
      </c>
    </row>
    <row r="416" spans="1:8" x14ac:dyDescent="0.15">
      <c r="A416" s="9" t="str">
        <f>IF([1]配变!$A416="","",[1]配变!$A416)</f>
        <v/>
      </c>
      <c r="B416" s="9" t="str">
        <f>IF([1]配变!$B416="","",[1]配变!$B416)</f>
        <v/>
      </c>
      <c r="C416" s="9" t="str">
        <f>IF([1]配变!$C416="","",[1]配变!$C416)</f>
        <v/>
      </c>
      <c r="D416" s="9" t="str">
        <f>IF([1]配变!$D416="","",[1]配变!$D416)</f>
        <v/>
      </c>
      <c r="E416" s="9" t="str">
        <f>IF([1]配变!$G416="","",[1]配变!$G416)</f>
        <v/>
      </c>
      <c r="F416" s="9" t="str">
        <f>IF([1]配变!$F416="","",[1]配变!$F416)</f>
        <v/>
      </c>
      <c r="G416" s="9" t="str">
        <f>IF([1]配变!$J416="","",[1]配变!$J416)</f>
        <v/>
      </c>
      <c r="H416" s="16" t="str">
        <f t="shared" si="6"/>
        <v/>
      </c>
    </row>
    <row r="417" spans="1:8" x14ac:dyDescent="0.15">
      <c r="A417" s="9" t="str">
        <f>IF([1]配变!$A417="","",[1]配变!$A417)</f>
        <v/>
      </c>
      <c r="B417" s="9" t="str">
        <f>IF([1]配变!$B417="","",[1]配变!$B417)</f>
        <v/>
      </c>
      <c r="C417" s="9" t="str">
        <f>IF([1]配变!$C417="","",[1]配变!$C417)</f>
        <v/>
      </c>
      <c r="D417" s="9" t="str">
        <f>IF([1]配变!$D417="","",[1]配变!$D417)</f>
        <v/>
      </c>
      <c r="E417" s="9" t="str">
        <f>IF([1]配变!$G417="","",[1]配变!$G417)</f>
        <v/>
      </c>
      <c r="F417" s="9" t="str">
        <f>IF([1]配变!$F417="","",[1]配变!$F417)</f>
        <v/>
      </c>
      <c r="G417" s="9" t="str">
        <f>IF([1]配变!$J417="","",[1]配变!$J417)</f>
        <v/>
      </c>
      <c r="H417" s="16" t="str">
        <f t="shared" si="6"/>
        <v/>
      </c>
    </row>
    <row r="418" spans="1:8" x14ac:dyDescent="0.15">
      <c r="A418" s="9" t="str">
        <f>IF([1]配变!$A418="","",[1]配变!$A418)</f>
        <v/>
      </c>
      <c r="B418" s="9" t="str">
        <f>IF([1]配变!$B418="","",[1]配变!$B418)</f>
        <v/>
      </c>
      <c r="C418" s="9" t="str">
        <f>IF([1]配变!$C418="","",[1]配变!$C418)</f>
        <v/>
      </c>
      <c r="D418" s="9" t="str">
        <f>IF([1]配变!$D418="","",[1]配变!$D418)</f>
        <v/>
      </c>
      <c r="E418" s="9" t="str">
        <f>IF([1]配变!$G418="","",[1]配变!$G418)</f>
        <v/>
      </c>
      <c r="F418" s="9" t="str">
        <f>IF([1]配变!$F418="","",[1]配变!$F418)</f>
        <v/>
      </c>
      <c r="G418" s="9" t="str">
        <f>IF([1]配变!$J418="","",[1]配变!$J418)</f>
        <v/>
      </c>
      <c r="H418" s="16" t="str">
        <f t="shared" si="6"/>
        <v/>
      </c>
    </row>
    <row r="419" spans="1:8" x14ac:dyDescent="0.15">
      <c r="A419" s="9" t="str">
        <f>IF([1]配变!$A419="","",[1]配变!$A419)</f>
        <v/>
      </c>
      <c r="B419" s="9" t="str">
        <f>IF([1]配变!$B419="","",[1]配变!$B419)</f>
        <v/>
      </c>
      <c r="C419" s="9" t="str">
        <f>IF([1]配变!$C419="","",[1]配变!$C419)</f>
        <v/>
      </c>
      <c r="D419" s="9" t="str">
        <f>IF([1]配变!$D419="","",[1]配变!$D419)</f>
        <v/>
      </c>
      <c r="E419" s="9" t="str">
        <f>IF([1]配变!$G419="","",[1]配变!$G419)</f>
        <v/>
      </c>
      <c r="F419" s="9" t="str">
        <f>IF([1]配变!$F419="","",[1]配变!$F419)</f>
        <v/>
      </c>
      <c r="G419" s="9" t="str">
        <f>IF([1]配变!$J419="","",[1]配变!$J419)</f>
        <v/>
      </c>
      <c r="H419" s="16" t="str">
        <f t="shared" si="6"/>
        <v/>
      </c>
    </row>
    <row r="420" spans="1:8" x14ac:dyDescent="0.15">
      <c r="A420" s="9" t="str">
        <f>IF([1]配变!$A420="","",[1]配变!$A420)</f>
        <v/>
      </c>
      <c r="B420" s="9" t="str">
        <f>IF([1]配变!$B420="","",[1]配变!$B420)</f>
        <v/>
      </c>
      <c r="C420" s="9" t="str">
        <f>IF([1]配变!$C420="","",[1]配变!$C420)</f>
        <v/>
      </c>
      <c r="D420" s="9" t="str">
        <f>IF([1]配变!$D420="","",[1]配变!$D420)</f>
        <v/>
      </c>
      <c r="E420" s="9" t="str">
        <f>IF([1]配变!$G420="","",[1]配变!$G420)</f>
        <v/>
      </c>
      <c r="F420" s="9" t="str">
        <f>IF([1]配变!$F420="","",[1]配变!$F420)</f>
        <v/>
      </c>
      <c r="G420" s="9" t="str">
        <f>IF([1]配变!$J420="","",[1]配变!$J420)</f>
        <v/>
      </c>
      <c r="H420" s="16" t="str">
        <f t="shared" si="6"/>
        <v/>
      </c>
    </row>
    <row r="421" spans="1:8" x14ac:dyDescent="0.15">
      <c r="A421" s="9" t="str">
        <f>IF([1]配变!$A421="","",[1]配变!$A421)</f>
        <v/>
      </c>
      <c r="B421" s="9" t="str">
        <f>IF([1]配变!$B421="","",[1]配变!$B421)</f>
        <v/>
      </c>
      <c r="C421" s="9" t="str">
        <f>IF([1]配变!$C421="","",[1]配变!$C421)</f>
        <v/>
      </c>
      <c r="D421" s="9" t="str">
        <f>IF([1]配变!$D421="","",[1]配变!$D421)</f>
        <v/>
      </c>
      <c r="E421" s="9" t="str">
        <f>IF([1]配变!$G421="","",[1]配变!$G421)</f>
        <v/>
      </c>
      <c r="F421" s="9" t="str">
        <f>IF([1]配变!$F421="","",[1]配变!$F421)</f>
        <v/>
      </c>
      <c r="G421" s="9" t="str">
        <f>IF([1]配变!$J421="","",[1]配变!$J421)</f>
        <v/>
      </c>
      <c r="H421" s="16" t="str">
        <f t="shared" si="6"/>
        <v/>
      </c>
    </row>
    <row r="422" spans="1:8" x14ac:dyDescent="0.15">
      <c r="A422" s="9" t="str">
        <f>IF([1]配变!$A422="","",[1]配变!$A422)</f>
        <v/>
      </c>
      <c r="B422" s="9" t="str">
        <f>IF([1]配变!$B422="","",[1]配变!$B422)</f>
        <v/>
      </c>
      <c r="C422" s="9" t="str">
        <f>IF([1]配变!$C422="","",[1]配变!$C422)</f>
        <v/>
      </c>
      <c r="D422" s="9" t="str">
        <f>IF([1]配变!$D422="","",[1]配变!$D422)</f>
        <v/>
      </c>
      <c r="E422" s="9" t="str">
        <f>IF([1]配变!$G422="","",[1]配变!$G422)</f>
        <v/>
      </c>
      <c r="F422" s="9" t="str">
        <f>IF([1]配变!$F422="","",[1]配变!$F422)</f>
        <v/>
      </c>
      <c r="G422" s="9" t="str">
        <f>IF([1]配变!$J422="","",[1]配变!$J422)</f>
        <v/>
      </c>
      <c r="H422" s="16" t="str">
        <f t="shared" si="6"/>
        <v/>
      </c>
    </row>
    <row r="423" spans="1:8" x14ac:dyDescent="0.15">
      <c r="A423" s="9" t="str">
        <f>IF([1]配变!$A423="","",[1]配变!$A423)</f>
        <v/>
      </c>
      <c r="B423" s="9" t="str">
        <f>IF([1]配变!$B423="","",[1]配变!$B423)</f>
        <v/>
      </c>
      <c r="C423" s="9" t="str">
        <f>IF([1]配变!$C423="","",[1]配变!$C423)</f>
        <v/>
      </c>
      <c r="D423" s="9" t="str">
        <f>IF([1]配变!$D423="","",[1]配变!$D423)</f>
        <v/>
      </c>
      <c r="E423" s="9" t="str">
        <f>IF([1]配变!$G423="","",[1]配变!$G423)</f>
        <v/>
      </c>
      <c r="F423" s="9" t="str">
        <f>IF([1]配变!$F423="","",[1]配变!$F423)</f>
        <v/>
      </c>
      <c r="G423" s="9" t="str">
        <f>IF([1]配变!$J423="","",[1]配变!$J423)</f>
        <v/>
      </c>
      <c r="H423" s="16" t="str">
        <f t="shared" si="6"/>
        <v/>
      </c>
    </row>
    <row r="424" spans="1:8" x14ac:dyDescent="0.15">
      <c r="A424" s="9" t="str">
        <f>IF([1]配变!$A424="","",[1]配变!$A424)</f>
        <v/>
      </c>
      <c r="B424" s="9" t="str">
        <f>IF([1]配变!$B424="","",[1]配变!$B424)</f>
        <v/>
      </c>
      <c r="C424" s="9" t="str">
        <f>IF([1]配变!$C424="","",[1]配变!$C424)</f>
        <v/>
      </c>
      <c r="D424" s="9" t="str">
        <f>IF([1]配变!$D424="","",[1]配变!$D424)</f>
        <v/>
      </c>
      <c r="E424" s="9" t="str">
        <f>IF([1]配变!$G424="","",[1]配变!$G424)</f>
        <v/>
      </c>
      <c r="F424" s="9" t="str">
        <f>IF([1]配变!$F424="","",[1]配变!$F424)</f>
        <v/>
      </c>
      <c r="G424" s="9" t="str">
        <f>IF([1]配变!$J424="","",[1]配变!$J424)</f>
        <v/>
      </c>
      <c r="H424" s="16" t="str">
        <f t="shared" si="6"/>
        <v/>
      </c>
    </row>
    <row r="425" spans="1:8" x14ac:dyDescent="0.15">
      <c r="A425" s="9" t="str">
        <f>IF([1]配变!$A425="","",[1]配变!$A425)</f>
        <v/>
      </c>
      <c r="B425" s="9" t="str">
        <f>IF([1]配变!$B425="","",[1]配变!$B425)</f>
        <v/>
      </c>
      <c r="C425" s="9" t="str">
        <f>IF([1]配变!$C425="","",[1]配变!$C425)</f>
        <v/>
      </c>
      <c r="D425" s="9" t="str">
        <f>IF([1]配变!$D425="","",[1]配变!$D425)</f>
        <v/>
      </c>
      <c r="E425" s="9" t="str">
        <f>IF([1]配变!$G425="","",[1]配变!$G425)</f>
        <v/>
      </c>
      <c r="F425" s="9" t="str">
        <f>IF([1]配变!$F425="","",[1]配变!$F425)</f>
        <v/>
      </c>
      <c r="G425" s="9" t="str">
        <f>IF([1]配变!$J425="","",[1]配变!$J425)</f>
        <v/>
      </c>
      <c r="H425" s="16" t="str">
        <f t="shared" si="6"/>
        <v/>
      </c>
    </row>
    <row r="426" spans="1:8" x14ac:dyDescent="0.15">
      <c r="A426" s="9" t="str">
        <f>IF([1]配变!$A426="","",[1]配变!$A426)</f>
        <v/>
      </c>
      <c r="B426" s="9" t="str">
        <f>IF([1]配变!$B426="","",[1]配变!$B426)</f>
        <v/>
      </c>
      <c r="C426" s="9" t="str">
        <f>IF([1]配变!$C426="","",[1]配变!$C426)</f>
        <v/>
      </c>
      <c r="D426" s="9" t="str">
        <f>IF([1]配变!$D426="","",[1]配变!$D426)</f>
        <v/>
      </c>
      <c r="E426" s="9" t="str">
        <f>IF([1]配变!$G426="","",[1]配变!$G426)</f>
        <v/>
      </c>
      <c r="F426" s="9" t="str">
        <f>IF([1]配变!$F426="","",[1]配变!$F426)</f>
        <v/>
      </c>
      <c r="G426" s="9" t="str">
        <f>IF([1]配变!$J426="","",[1]配变!$J426)</f>
        <v/>
      </c>
      <c r="H426" s="16" t="str">
        <f t="shared" si="6"/>
        <v/>
      </c>
    </row>
    <row r="427" spans="1:8" x14ac:dyDescent="0.15">
      <c r="A427" s="9" t="str">
        <f>IF([1]配变!$A427="","",[1]配变!$A427)</f>
        <v/>
      </c>
      <c r="B427" s="9" t="str">
        <f>IF([1]配变!$B427="","",[1]配变!$B427)</f>
        <v/>
      </c>
      <c r="C427" s="9" t="str">
        <f>IF([1]配变!$C427="","",[1]配变!$C427)</f>
        <v/>
      </c>
      <c r="D427" s="9" t="str">
        <f>IF([1]配变!$D427="","",[1]配变!$D427)</f>
        <v/>
      </c>
      <c r="E427" s="9" t="str">
        <f>IF([1]配变!$G427="","",[1]配变!$G427)</f>
        <v/>
      </c>
      <c r="F427" s="9" t="str">
        <f>IF([1]配变!$F427="","",[1]配变!$F427)</f>
        <v/>
      </c>
      <c r="G427" s="9" t="str">
        <f>IF([1]配变!$J427="","",[1]配变!$J427)</f>
        <v/>
      </c>
      <c r="H427" s="16" t="str">
        <f t="shared" si="6"/>
        <v/>
      </c>
    </row>
    <row r="428" spans="1:8" x14ac:dyDescent="0.15">
      <c r="A428" s="9" t="str">
        <f>IF([1]配变!$A428="","",[1]配变!$A428)</f>
        <v/>
      </c>
      <c r="B428" s="9" t="str">
        <f>IF([1]配变!$B428="","",[1]配变!$B428)</f>
        <v/>
      </c>
      <c r="C428" s="9" t="str">
        <f>IF([1]配变!$C428="","",[1]配变!$C428)</f>
        <v/>
      </c>
      <c r="D428" s="9" t="str">
        <f>IF([1]配变!$D428="","",[1]配变!$D428)</f>
        <v/>
      </c>
      <c r="E428" s="9" t="str">
        <f>IF([1]配变!$G428="","",[1]配变!$G428)</f>
        <v/>
      </c>
      <c r="F428" s="9" t="str">
        <f>IF([1]配变!$F428="","",[1]配变!$F428)</f>
        <v/>
      </c>
      <c r="G428" s="9" t="str">
        <f>IF([1]配变!$J428="","",[1]配变!$J428)</f>
        <v/>
      </c>
      <c r="H428" s="16" t="str">
        <f t="shared" si="6"/>
        <v/>
      </c>
    </row>
    <row r="429" spans="1:8" x14ac:dyDescent="0.15">
      <c r="A429" s="9" t="str">
        <f>IF([1]配变!$A429="","",[1]配变!$A429)</f>
        <v/>
      </c>
      <c r="B429" s="9" t="str">
        <f>IF([1]配变!$B429="","",[1]配变!$B429)</f>
        <v/>
      </c>
      <c r="C429" s="9" t="str">
        <f>IF([1]配变!$C429="","",[1]配变!$C429)</f>
        <v/>
      </c>
      <c r="D429" s="9" t="str">
        <f>IF([1]配变!$D429="","",[1]配变!$D429)</f>
        <v/>
      </c>
      <c r="E429" s="9" t="str">
        <f>IF([1]配变!$G429="","",[1]配变!$G429)</f>
        <v/>
      </c>
      <c r="F429" s="9" t="str">
        <f>IF([1]配变!$F429="","",[1]配变!$F429)</f>
        <v/>
      </c>
      <c r="G429" s="9" t="str">
        <f>IF([1]配变!$J429="","",[1]配变!$J429)</f>
        <v/>
      </c>
      <c r="H429" s="16" t="str">
        <f t="shared" si="6"/>
        <v/>
      </c>
    </row>
    <row r="430" spans="1:8" x14ac:dyDescent="0.15">
      <c r="A430" s="9" t="str">
        <f>IF([1]配变!$A430="","",[1]配变!$A430)</f>
        <v/>
      </c>
      <c r="B430" s="9" t="str">
        <f>IF([1]配变!$B430="","",[1]配变!$B430)</f>
        <v/>
      </c>
      <c r="C430" s="9" t="str">
        <f>IF([1]配变!$C430="","",[1]配变!$C430)</f>
        <v/>
      </c>
      <c r="D430" s="9" t="str">
        <f>IF([1]配变!$D430="","",[1]配变!$D430)</f>
        <v/>
      </c>
      <c r="E430" s="9" t="str">
        <f>IF([1]配变!$G430="","",[1]配变!$G430)</f>
        <v/>
      </c>
      <c r="F430" s="9" t="str">
        <f>IF([1]配变!$F430="","",[1]配变!$F430)</f>
        <v/>
      </c>
      <c r="G430" s="9" t="str">
        <f>IF([1]配变!$J430="","",[1]配变!$J430)</f>
        <v/>
      </c>
      <c r="H430" s="16" t="str">
        <f t="shared" si="6"/>
        <v/>
      </c>
    </row>
    <row r="431" spans="1:8" x14ac:dyDescent="0.15">
      <c r="A431" s="9" t="str">
        <f>IF([1]配变!$A431="","",[1]配变!$A431)</f>
        <v/>
      </c>
      <c r="B431" s="9" t="str">
        <f>IF([1]配变!$B431="","",[1]配变!$B431)</f>
        <v/>
      </c>
      <c r="C431" s="9" t="str">
        <f>IF([1]配变!$C431="","",[1]配变!$C431)</f>
        <v/>
      </c>
      <c r="D431" s="9" t="str">
        <f>IF([1]配变!$D431="","",[1]配变!$D431)</f>
        <v/>
      </c>
      <c r="E431" s="9" t="str">
        <f>IF([1]配变!$G431="","",[1]配变!$G431)</f>
        <v/>
      </c>
      <c r="F431" s="9" t="str">
        <f>IF([1]配变!$F431="","",[1]配变!$F431)</f>
        <v/>
      </c>
      <c r="G431" s="9" t="str">
        <f>IF([1]配变!$J431="","",[1]配变!$J431)</f>
        <v/>
      </c>
      <c r="H431" s="16" t="str">
        <f t="shared" si="6"/>
        <v/>
      </c>
    </row>
    <row r="432" spans="1:8" x14ac:dyDescent="0.15">
      <c r="A432" s="9" t="str">
        <f>IF([1]配变!$A432="","",[1]配变!$A432)</f>
        <v/>
      </c>
      <c r="B432" s="9" t="str">
        <f>IF([1]配变!$B432="","",[1]配变!$B432)</f>
        <v/>
      </c>
      <c r="C432" s="9" t="str">
        <f>IF([1]配变!$C432="","",[1]配变!$C432)</f>
        <v/>
      </c>
      <c r="D432" s="9" t="str">
        <f>IF([1]配变!$D432="","",[1]配变!$D432)</f>
        <v/>
      </c>
      <c r="E432" s="9" t="str">
        <f>IF([1]配变!$G432="","",[1]配变!$G432)</f>
        <v/>
      </c>
      <c r="F432" s="9" t="str">
        <f>IF([1]配变!$F432="","",[1]配变!$F432)</f>
        <v/>
      </c>
      <c r="G432" s="9" t="str">
        <f>IF([1]配变!$J432="","",[1]配变!$J432)</f>
        <v/>
      </c>
      <c r="H432" s="16" t="str">
        <f t="shared" si="6"/>
        <v/>
      </c>
    </row>
    <row r="433" spans="1:8" x14ac:dyDescent="0.15">
      <c r="A433" s="9" t="str">
        <f>IF([1]配变!$A433="","",[1]配变!$A433)</f>
        <v/>
      </c>
      <c r="B433" s="9" t="str">
        <f>IF([1]配变!$B433="","",[1]配变!$B433)</f>
        <v/>
      </c>
      <c r="C433" s="9" t="str">
        <f>IF([1]配变!$C433="","",[1]配变!$C433)</f>
        <v/>
      </c>
      <c r="D433" s="9" t="str">
        <f>IF([1]配变!$D433="","",[1]配变!$D433)</f>
        <v/>
      </c>
      <c r="E433" s="9" t="str">
        <f>IF([1]配变!$G433="","",[1]配变!$G433)</f>
        <v/>
      </c>
      <c r="F433" s="9" t="str">
        <f>IF([1]配变!$F433="","",[1]配变!$F433)</f>
        <v/>
      </c>
      <c r="G433" s="9" t="str">
        <f>IF([1]配变!$J433="","",[1]配变!$J433)</f>
        <v/>
      </c>
      <c r="H433" s="16" t="str">
        <f t="shared" si="6"/>
        <v/>
      </c>
    </row>
    <row r="434" spans="1:8" x14ac:dyDescent="0.15">
      <c r="A434" s="9" t="str">
        <f>IF([1]配变!$A434="","",[1]配变!$A434)</f>
        <v/>
      </c>
      <c r="B434" s="9" t="str">
        <f>IF([1]配变!$B434="","",[1]配变!$B434)</f>
        <v/>
      </c>
      <c r="C434" s="9" t="str">
        <f>IF([1]配变!$C434="","",[1]配变!$C434)</f>
        <v/>
      </c>
      <c r="D434" s="9" t="str">
        <f>IF([1]配变!$D434="","",[1]配变!$D434)</f>
        <v/>
      </c>
      <c r="E434" s="9" t="str">
        <f>IF([1]配变!$G434="","",[1]配变!$G434)</f>
        <v/>
      </c>
      <c r="F434" s="9" t="str">
        <f>IF([1]配变!$F434="","",[1]配变!$F434)</f>
        <v/>
      </c>
      <c r="G434" s="9" t="str">
        <f>IF([1]配变!$J434="","",[1]配变!$J434)</f>
        <v/>
      </c>
      <c r="H434" s="16" t="str">
        <f t="shared" si="6"/>
        <v/>
      </c>
    </row>
    <row r="435" spans="1:8" x14ac:dyDescent="0.15">
      <c r="A435" s="9" t="str">
        <f>IF([1]配变!$A435="","",[1]配变!$A435)</f>
        <v/>
      </c>
      <c r="B435" s="9" t="str">
        <f>IF([1]配变!$B435="","",[1]配变!$B435)</f>
        <v/>
      </c>
      <c r="C435" s="9" t="str">
        <f>IF([1]配变!$C435="","",[1]配变!$C435)</f>
        <v/>
      </c>
      <c r="D435" s="9" t="str">
        <f>IF([1]配变!$D435="","",[1]配变!$D435)</f>
        <v/>
      </c>
      <c r="E435" s="9" t="str">
        <f>IF([1]配变!$G435="","",[1]配变!$G435)</f>
        <v/>
      </c>
      <c r="F435" s="9" t="str">
        <f>IF([1]配变!$F435="","",[1]配变!$F435)</f>
        <v/>
      </c>
      <c r="G435" s="9" t="str">
        <f>IF([1]配变!$J435="","",[1]配变!$J435)</f>
        <v/>
      </c>
      <c r="H435" s="16" t="str">
        <f t="shared" si="6"/>
        <v/>
      </c>
    </row>
    <row r="436" spans="1:8" x14ac:dyDescent="0.15">
      <c r="A436" s="9" t="str">
        <f>IF([1]配变!$A436="","",[1]配变!$A436)</f>
        <v/>
      </c>
      <c r="B436" s="9" t="str">
        <f>IF([1]配变!$B436="","",[1]配变!$B436)</f>
        <v/>
      </c>
      <c r="C436" s="9" t="str">
        <f>IF([1]配变!$C436="","",[1]配变!$C436)</f>
        <v/>
      </c>
      <c r="D436" s="9" t="str">
        <f>IF([1]配变!$D436="","",[1]配变!$D436)</f>
        <v/>
      </c>
      <c r="E436" s="9" t="str">
        <f>IF([1]配变!$G436="","",[1]配变!$G436)</f>
        <v/>
      </c>
      <c r="F436" s="9" t="str">
        <f>IF([1]配变!$F436="","",[1]配变!$F436)</f>
        <v/>
      </c>
      <c r="G436" s="9" t="str">
        <f>IF([1]配变!$J436="","",[1]配变!$J436)</f>
        <v/>
      </c>
      <c r="H436" s="16" t="str">
        <f t="shared" si="6"/>
        <v/>
      </c>
    </row>
    <row r="437" spans="1:8" x14ac:dyDescent="0.15">
      <c r="A437" s="9" t="str">
        <f>IF([1]配变!$A437="","",[1]配变!$A437)</f>
        <v/>
      </c>
      <c r="B437" s="9" t="str">
        <f>IF([1]配变!$B437="","",[1]配变!$B437)</f>
        <v/>
      </c>
      <c r="C437" s="9" t="str">
        <f>IF([1]配变!$C437="","",[1]配变!$C437)</f>
        <v/>
      </c>
      <c r="D437" s="9" t="str">
        <f>IF([1]配变!$D437="","",[1]配变!$D437)</f>
        <v/>
      </c>
      <c r="E437" s="9" t="str">
        <f>IF([1]配变!$G437="","",[1]配变!$G437)</f>
        <v/>
      </c>
      <c r="F437" s="9" t="str">
        <f>IF([1]配变!$F437="","",[1]配变!$F437)</f>
        <v/>
      </c>
      <c r="G437" s="9" t="str">
        <f>IF([1]配变!$J437="","",[1]配变!$J437)</f>
        <v/>
      </c>
      <c r="H437" s="16" t="str">
        <f t="shared" si="6"/>
        <v/>
      </c>
    </row>
    <row r="438" spans="1:8" x14ac:dyDescent="0.15">
      <c r="A438" s="9" t="str">
        <f>IF([1]配变!$A438="","",[1]配变!$A438)</f>
        <v/>
      </c>
      <c r="B438" s="9" t="str">
        <f>IF([1]配变!$B438="","",[1]配变!$B438)</f>
        <v/>
      </c>
      <c r="C438" s="9" t="str">
        <f>IF([1]配变!$C438="","",[1]配变!$C438)</f>
        <v/>
      </c>
      <c r="D438" s="9" t="str">
        <f>IF([1]配变!$D438="","",[1]配变!$D438)</f>
        <v/>
      </c>
      <c r="E438" s="9" t="str">
        <f>IF([1]配变!$G438="","",[1]配变!$G438)</f>
        <v/>
      </c>
      <c r="F438" s="9" t="str">
        <f>IF([1]配变!$F438="","",[1]配变!$F438)</f>
        <v/>
      </c>
      <c r="G438" s="9" t="str">
        <f>IF([1]配变!$J438="","",[1]配变!$J438)</f>
        <v/>
      </c>
      <c r="H438" s="16" t="str">
        <f t="shared" si="6"/>
        <v/>
      </c>
    </row>
    <row r="439" spans="1:8" x14ac:dyDescent="0.15">
      <c r="A439" s="9" t="str">
        <f>IF([1]配变!$A439="","",[1]配变!$A439)</f>
        <v/>
      </c>
      <c r="B439" s="9" t="str">
        <f>IF([1]配变!$B439="","",[1]配变!$B439)</f>
        <v/>
      </c>
      <c r="C439" s="9" t="str">
        <f>IF([1]配变!$C439="","",[1]配变!$C439)</f>
        <v/>
      </c>
      <c r="D439" s="9" t="str">
        <f>IF([1]配变!$D439="","",[1]配变!$D439)</f>
        <v/>
      </c>
      <c r="E439" s="9" t="str">
        <f>IF([1]配变!$G439="","",[1]配变!$G439)</f>
        <v/>
      </c>
      <c r="F439" s="9" t="str">
        <f>IF([1]配变!$F439="","",[1]配变!$F439)</f>
        <v/>
      </c>
      <c r="G439" s="9" t="str">
        <f>IF([1]配变!$J439="","",[1]配变!$J439)</f>
        <v/>
      </c>
      <c r="H439" s="16" t="str">
        <f t="shared" si="6"/>
        <v/>
      </c>
    </row>
    <row r="440" spans="1:8" x14ac:dyDescent="0.15">
      <c r="A440" s="9" t="str">
        <f>IF([1]配变!$A440="","",[1]配变!$A440)</f>
        <v/>
      </c>
      <c r="B440" s="9" t="str">
        <f>IF([1]配变!$B440="","",[1]配变!$B440)</f>
        <v/>
      </c>
      <c r="C440" s="9" t="str">
        <f>IF([1]配变!$C440="","",[1]配变!$C440)</f>
        <v/>
      </c>
      <c r="D440" s="9" t="str">
        <f>IF([1]配变!$D440="","",[1]配变!$D440)</f>
        <v/>
      </c>
      <c r="E440" s="9" t="str">
        <f>IF([1]配变!$G440="","",[1]配变!$G440)</f>
        <v/>
      </c>
      <c r="F440" s="9" t="str">
        <f>IF([1]配变!$F440="","",[1]配变!$F440)</f>
        <v/>
      </c>
      <c r="G440" s="9" t="str">
        <f>IF([1]配变!$J440="","",[1]配变!$J440)</f>
        <v/>
      </c>
      <c r="H440" s="16" t="str">
        <f t="shared" si="6"/>
        <v/>
      </c>
    </row>
    <row r="441" spans="1:8" x14ac:dyDescent="0.15">
      <c r="A441" s="9" t="str">
        <f>IF([1]配变!$A441="","",[1]配变!$A441)</f>
        <v/>
      </c>
      <c r="B441" s="9" t="str">
        <f>IF([1]配变!$B441="","",[1]配变!$B441)</f>
        <v/>
      </c>
      <c r="C441" s="9" t="str">
        <f>IF([1]配变!$C441="","",[1]配变!$C441)</f>
        <v/>
      </c>
      <c r="D441" s="9" t="str">
        <f>IF([1]配变!$D441="","",[1]配变!$D441)</f>
        <v/>
      </c>
      <c r="E441" s="9" t="str">
        <f>IF([1]配变!$G441="","",[1]配变!$G441)</f>
        <v/>
      </c>
      <c r="F441" s="9" t="str">
        <f>IF([1]配变!$F441="","",[1]配变!$F441)</f>
        <v/>
      </c>
      <c r="G441" s="9" t="str">
        <f>IF([1]配变!$J441="","",[1]配变!$J441)</f>
        <v/>
      </c>
      <c r="H441" s="16" t="str">
        <f t="shared" si="6"/>
        <v/>
      </c>
    </row>
    <row r="442" spans="1:8" x14ac:dyDescent="0.15">
      <c r="A442" s="9" t="str">
        <f>IF([1]配变!$A442="","",[1]配变!$A442)</f>
        <v/>
      </c>
      <c r="B442" s="9" t="str">
        <f>IF([1]配变!$B442="","",[1]配变!$B442)</f>
        <v/>
      </c>
      <c r="C442" s="9" t="str">
        <f>IF([1]配变!$C442="","",[1]配变!$C442)</f>
        <v/>
      </c>
      <c r="D442" s="9" t="str">
        <f>IF([1]配变!$D442="","",[1]配变!$D442)</f>
        <v/>
      </c>
      <c r="E442" s="9" t="str">
        <f>IF([1]配变!$G442="","",[1]配变!$G442)</f>
        <v/>
      </c>
      <c r="F442" s="9" t="str">
        <f>IF([1]配变!$F442="","",[1]配变!$F442)</f>
        <v/>
      </c>
      <c r="G442" s="9" t="str">
        <f>IF([1]配变!$J442="","",[1]配变!$J442)</f>
        <v/>
      </c>
      <c r="H442" s="16" t="str">
        <f t="shared" si="6"/>
        <v/>
      </c>
    </row>
    <row r="443" spans="1:8" x14ac:dyDescent="0.15">
      <c r="A443" s="9" t="str">
        <f>IF([1]配变!$A443="","",[1]配变!$A443)</f>
        <v/>
      </c>
      <c r="B443" s="9" t="str">
        <f>IF([1]配变!$B443="","",[1]配变!$B443)</f>
        <v/>
      </c>
      <c r="C443" s="9" t="str">
        <f>IF([1]配变!$C443="","",[1]配变!$C443)</f>
        <v/>
      </c>
      <c r="D443" s="9" t="str">
        <f>IF([1]配变!$D443="","",[1]配变!$D443)</f>
        <v/>
      </c>
      <c r="E443" s="9" t="str">
        <f>IF([1]配变!$G443="","",[1]配变!$G443)</f>
        <v/>
      </c>
      <c r="F443" s="9" t="str">
        <f>IF([1]配变!$F443="","",[1]配变!$F443)</f>
        <v/>
      </c>
      <c r="G443" s="9" t="str">
        <f>IF([1]配变!$J443="","",[1]配变!$J443)</f>
        <v/>
      </c>
      <c r="H443" s="16" t="str">
        <f t="shared" si="6"/>
        <v/>
      </c>
    </row>
    <row r="444" spans="1:8" x14ac:dyDescent="0.15">
      <c r="A444" s="9" t="str">
        <f>IF([1]配变!$A444="","",[1]配变!$A444)</f>
        <v/>
      </c>
      <c r="B444" s="9" t="str">
        <f>IF([1]配变!$B444="","",[1]配变!$B444)</f>
        <v/>
      </c>
      <c r="C444" s="9" t="str">
        <f>IF([1]配变!$C444="","",[1]配变!$C444)</f>
        <v/>
      </c>
      <c r="D444" s="9" t="str">
        <f>IF([1]配变!$D444="","",[1]配变!$D444)</f>
        <v/>
      </c>
      <c r="E444" s="9" t="str">
        <f>IF([1]配变!$G444="","",[1]配变!$G444)</f>
        <v/>
      </c>
      <c r="F444" s="9" t="str">
        <f>IF([1]配变!$F444="","",[1]配变!$F444)</f>
        <v/>
      </c>
      <c r="G444" s="9" t="str">
        <f>IF([1]配变!$J444="","",[1]配变!$J444)</f>
        <v/>
      </c>
      <c r="H444" s="16" t="str">
        <f t="shared" si="6"/>
        <v/>
      </c>
    </row>
    <row r="445" spans="1:8" x14ac:dyDescent="0.15">
      <c r="A445" s="9" t="str">
        <f>IF([1]配变!$A445="","",[1]配变!$A445)</f>
        <v/>
      </c>
      <c r="B445" s="9" t="str">
        <f>IF([1]配变!$B445="","",[1]配变!$B445)</f>
        <v/>
      </c>
      <c r="C445" s="9" t="str">
        <f>IF([1]配变!$C445="","",[1]配变!$C445)</f>
        <v/>
      </c>
      <c r="D445" s="9" t="str">
        <f>IF([1]配变!$D445="","",[1]配变!$D445)</f>
        <v/>
      </c>
      <c r="E445" s="9" t="str">
        <f>IF([1]配变!$G445="","",[1]配变!$G445)</f>
        <v/>
      </c>
      <c r="F445" s="9" t="str">
        <f>IF([1]配变!$F445="","",[1]配变!$F445)</f>
        <v/>
      </c>
      <c r="G445" s="9" t="str">
        <f>IF([1]配变!$J445="","",[1]配变!$J445)</f>
        <v/>
      </c>
      <c r="H445" s="16" t="str">
        <f t="shared" si="6"/>
        <v/>
      </c>
    </row>
    <row r="446" spans="1:8" x14ac:dyDescent="0.15">
      <c r="A446" s="9" t="str">
        <f>IF([1]配变!$A446="","",[1]配变!$A446)</f>
        <v/>
      </c>
      <c r="B446" s="9" t="str">
        <f>IF([1]配变!$B446="","",[1]配变!$B446)</f>
        <v/>
      </c>
      <c r="C446" s="9" t="str">
        <f>IF([1]配变!$C446="","",[1]配变!$C446)</f>
        <v/>
      </c>
      <c r="D446" s="9" t="str">
        <f>IF([1]配变!$D446="","",[1]配变!$D446)</f>
        <v/>
      </c>
      <c r="E446" s="9" t="str">
        <f>IF([1]配变!$G446="","",[1]配变!$G446)</f>
        <v/>
      </c>
      <c r="F446" s="9" t="str">
        <f>IF([1]配变!$F446="","",[1]配变!$F446)</f>
        <v/>
      </c>
      <c r="G446" s="9" t="str">
        <f>IF([1]配变!$J446="","",[1]配变!$J446)</f>
        <v/>
      </c>
      <c r="H446" s="16" t="str">
        <f t="shared" si="6"/>
        <v/>
      </c>
    </row>
    <row r="447" spans="1:8" x14ac:dyDescent="0.15">
      <c r="A447" s="9" t="str">
        <f>IF([1]配变!$A447="","",[1]配变!$A447)</f>
        <v/>
      </c>
      <c r="B447" s="9" t="str">
        <f>IF([1]配变!$B447="","",[1]配变!$B447)</f>
        <v/>
      </c>
      <c r="C447" s="9" t="str">
        <f>IF([1]配变!$C447="","",[1]配变!$C447)</f>
        <v/>
      </c>
      <c r="D447" s="9" t="str">
        <f>IF([1]配变!$D447="","",[1]配变!$D447)</f>
        <v/>
      </c>
      <c r="E447" s="9" t="str">
        <f>IF([1]配变!$G447="","",[1]配变!$G447)</f>
        <v/>
      </c>
      <c r="F447" s="9" t="str">
        <f>IF([1]配变!$F447="","",[1]配变!$F447)</f>
        <v/>
      </c>
      <c r="G447" s="9" t="str">
        <f>IF([1]配变!$J447="","",[1]配变!$J447)</f>
        <v/>
      </c>
      <c r="H447" s="16" t="str">
        <f t="shared" si="6"/>
        <v/>
      </c>
    </row>
    <row r="448" spans="1:8" x14ac:dyDescent="0.15">
      <c r="A448" s="9" t="str">
        <f>IF([1]配变!$A448="","",[1]配变!$A448)</f>
        <v/>
      </c>
      <c r="B448" s="9" t="str">
        <f>IF([1]配变!$B448="","",[1]配变!$B448)</f>
        <v/>
      </c>
      <c r="C448" s="9" t="str">
        <f>IF([1]配变!$C448="","",[1]配变!$C448)</f>
        <v/>
      </c>
      <c r="D448" s="9" t="str">
        <f>IF([1]配变!$D448="","",[1]配变!$D448)</f>
        <v/>
      </c>
      <c r="E448" s="9" t="str">
        <f>IF([1]配变!$G448="","",[1]配变!$G448)</f>
        <v/>
      </c>
      <c r="F448" s="9" t="str">
        <f>IF([1]配变!$F448="","",[1]配变!$F448)</f>
        <v/>
      </c>
      <c r="G448" s="9" t="str">
        <f>IF([1]配变!$J448="","",[1]配变!$J448)</f>
        <v/>
      </c>
      <c r="H448" s="16" t="str">
        <f t="shared" si="6"/>
        <v/>
      </c>
    </row>
    <row r="449" spans="1:8" x14ac:dyDescent="0.15">
      <c r="A449" s="9" t="str">
        <f>IF([1]配变!$A449="","",[1]配变!$A449)</f>
        <v/>
      </c>
      <c r="B449" s="9" t="str">
        <f>IF([1]配变!$B449="","",[1]配变!$B449)</f>
        <v/>
      </c>
      <c r="C449" s="9" t="str">
        <f>IF([1]配变!$C449="","",[1]配变!$C449)</f>
        <v/>
      </c>
      <c r="D449" s="9" t="str">
        <f>IF([1]配变!$D449="","",[1]配变!$D449)</f>
        <v/>
      </c>
      <c r="E449" s="9" t="str">
        <f>IF([1]配变!$G449="","",[1]配变!$G449)</f>
        <v/>
      </c>
      <c r="F449" s="9" t="str">
        <f>IF([1]配变!$F449="","",[1]配变!$F449)</f>
        <v/>
      </c>
      <c r="G449" s="9" t="str">
        <f>IF([1]配变!$J449="","",[1]配变!$J449)</f>
        <v/>
      </c>
      <c r="H449" s="16" t="str">
        <f t="shared" si="6"/>
        <v/>
      </c>
    </row>
    <row r="450" spans="1:8" x14ac:dyDescent="0.15">
      <c r="A450" s="9" t="str">
        <f>IF([1]配变!$A450="","",[1]配变!$A450)</f>
        <v/>
      </c>
      <c r="B450" s="9" t="str">
        <f>IF([1]配变!$B450="","",[1]配变!$B450)</f>
        <v/>
      </c>
      <c r="C450" s="9" t="str">
        <f>IF([1]配变!$C450="","",[1]配变!$C450)</f>
        <v/>
      </c>
      <c r="D450" s="9" t="str">
        <f>IF([1]配变!$D450="","",[1]配变!$D450)</f>
        <v/>
      </c>
      <c r="E450" s="9" t="str">
        <f>IF([1]配变!$G450="","",[1]配变!$G450)</f>
        <v/>
      </c>
      <c r="F450" s="9" t="str">
        <f>IF([1]配变!$F450="","",[1]配变!$F450)</f>
        <v/>
      </c>
      <c r="G450" s="9" t="str">
        <f>IF([1]配变!$J450="","",[1]配变!$J450)</f>
        <v/>
      </c>
      <c r="H450" s="16" t="str">
        <f t="shared" si="6"/>
        <v/>
      </c>
    </row>
    <row r="451" spans="1:8" x14ac:dyDescent="0.15">
      <c r="A451" s="9" t="str">
        <f>IF([1]配变!$A451="","",[1]配变!$A451)</f>
        <v/>
      </c>
      <c r="B451" s="9" t="str">
        <f>IF([1]配变!$B451="","",[1]配变!$B451)</f>
        <v/>
      </c>
      <c r="C451" s="9" t="str">
        <f>IF([1]配变!$C451="","",[1]配变!$C451)</f>
        <v/>
      </c>
      <c r="D451" s="9" t="str">
        <f>IF([1]配变!$D451="","",[1]配变!$D451)</f>
        <v/>
      </c>
      <c r="E451" s="9" t="str">
        <f>IF([1]配变!$G451="","",[1]配变!$G451)</f>
        <v/>
      </c>
      <c r="F451" s="9" t="str">
        <f>IF([1]配变!$F451="","",[1]配变!$F451)</f>
        <v/>
      </c>
      <c r="G451" s="9" t="str">
        <f>IF([1]配变!$J451="","",[1]配变!$J451)</f>
        <v/>
      </c>
      <c r="H451" s="16" t="str">
        <f t="shared" ref="H451:H514" si="7">IF(OR(D451="",D451=0),"",C451*1000/D451)</f>
        <v/>
      </c>
    </row>
    <row r="452" spans="1:8" x14ac:dyDescent="0.15">
      <c r="A452" s="9" t="str">
        <f>IF([1]配变!$A452="","",[1]配变!$A452)</f>
        <v/>
      </c>
      <c r="B452" s="9" t="str">
        <f>IF([1]配变!$B452="","",[1]配变!$B452)</f>
        <v/>
      </c>
      <c r="C452" s="9" t="str">
        <f>IF([1]配变!$C452="","",[1]配变!$C452)</f>
        <v/>
      </c>
      <c r="D452" s="9" t="str">
        <f>IF([1]配变!$D452="","",[1]配变!$D452)</f>
        <v/>
      </c>
      <c r="E452" s="9" t="str">
        <f>IF([1]配变!$G452="","",[1]配变!$G452)</f>
        <v/>
      </c>
      <c r="F452" s="9" t="str">
        <f>IF([1]配变!$F452="","",[1]配变!$F452)</f>
        <v/>
      </c>
      <c r="G452" s="9" t="str">
        <f>IF([1]配变!$J452="","",[1]配变!$J452)</f>
        <v/>
      </c>
      <c r="H452" s="16" t="str">
        <f t="shared" si="7"/>
        <v/>
      </c>
    </row>
    <row r="453" spans="1:8" x14ac:dyDescent="0.15">
      <c r="A453" s="9" t="str">
        <f>IF([1]配变!$A453="","",[1]配变!$A453)</f>
        <v/>
      </c>
      <c r="B453" s="9" t="str">
        <f>IF([1]配变!$B453="","",[1]配变!$B453)</f>
        <v/>
      </c>
      <c r="C453" s="9" t="str">
        <f>IF([1]配变!$C453="","",[1]配变!$C453)</f>
        <v/>
      </c>
      <c r="D453" s="9" t="str">
        <f>IF([1]配变!$D453="","",[1]配变!$D453)</f>
        <v/>
      </c>
      <c r="E453" s="9" t="str">
        <f>IF([1]配变!$G453="","",[1]配变!$G453)</f>
        <v/>
      </c>
      <c r="F453" s="9" t="str">
        <f>IF([1]配变!$F453="","",[1]配变!$F453)</f>
        <v/>
      </c>
      <c r="G453" s="9" t="str">
        <f>IF([1]配变!$J453="","",[1]配变!$J453)</f>
        <v/>
      </c>
      <c r="H453" s="16" t="str">
        <f t="shared" si="7"/>
        <v/>
      </c>
    </row>
    <row r="454" spans="1:8" x14ac:dyDescent="0.15">
      <c r="A454" s="9" t="str">
        <f>IF([1]配变!$A454="","",[1]配变!$A454)</f>
        <v/>
      </c>
      <c r="B454" s="9" t="str">
        <f>IF([1]配变!$B454="","",[1]配变!$B454)</f>
        <v/>
      </c>
      <c r="C454" s="9" t="str">
        <f>IF([1]配变!$C454="","",[1]配变!$C454)</f>
        <v/>
      </c>
      <c r="D454" s="9" t="str">
        <f>IF([1]配变!$D454="","",[1]配变!$D454)</f>
        <v/>
      </c>
      <c r="E454" s="9" t="str">
        <f>IF([1]配变!$G454="","",[1]配变!$G454)</f>
        <v/>
      </c>
      <c r="F454" s="9" t="str">
        <f>IF([1]配变!$F454="","",[1]配变!$F454)</f>
        <v/>
      </c>
      <c r="G454" s="9" t="str">
        <f>IF([1]配变!$J454="","",[1]配变!$J454)</f>
        <v/>
      </c>
      <c r="H454" s="16" t="str">
        <f t="shared" si="7"/>
        <v/>
      </c>
    </row>
    <row r="455" spans="1:8" x14ac:dyDescent="0.15">
      <c r="A455" s="9" t="str">
        <f>IF([1]配变!$A455="","",[1]配变!$A455)</f>
        <v/>
      </c>
      <c r="B455" s="9" t="str">
        <f>IF([1]配变!$B455="","",[1]配变!$B455)</f>
        <v/>
      </c>
      <c r="C455" s="9" t="str">
        <f>IF([1]配变!$C455="","",[1]配变!$C455)</f>
        <v/>
      </c>
      <c r="D455" s="9" t="str">
        <f>IF([1]配变!$D455="","",[1]配变!$D455)</f>
        <v/>
      </c>
      <c r="E455" s="9" t="str">
        <f>IF([1]配变!$G455="","",[1]配变!$G455)</f>
        <v/>
      </c>
      <c r="F455" s="9" t="str">
        <f>IF([1]配变!$F455="","",[1]配变!$F455)</f>
        <v/>
      </c>
      <c r="G455" s="9" t="str">
        <f>IF([1]配变!$J455="","",[1]配变!$J455)</f>
        <v/>
      </c>
      <c r="H455" s="16" t="str">
        <f t="shared" si="7"/>
        <v/>
      </c>
    </row>
    <row r="456" spans="1:8" x14ac:dyDescent="0.15">
      <c r="A456" s="9" t="str">
        <f>IF([1]配变!$A456="","",[1]配变!$A456)</f>
        <v/>
      </c>
      <c r="B456" s="9" t="str">
        <f>IF([1]配变!$B456="","",[1]配变!$B456)</f>
        <v/>
      </c>
      <c r="C456" s="9" t="str">
        <f>IF([1]配变!$C456="","",[1]配变!$C456)</f>
        <v/>
      </c>
      <c r="D456" s="9" t="str">
        <f>IF([1]配变!$D456="","",[1]配变!$D456)</f>
        <v/>
      </c>
      <c r="E456" s="9" t="str">
        <f>IF([1]配变!$G456="","",[1]配变!$G456)</f>
        <v/>
      </c>
      <c r="F456" s="9" t="str">
        <f>IF([1]配变!$F456="","",[1]配变!$F456)</f>
        <v/>
      </c>
      <c r="G456" s="9" t="str">
        <f>IF([1]配变!$J456="","",[1]配变!$J456)</f>
        <v/>
      </c>
      <c r="H456" s="16" t="str">
        <f t="shared" si="7"/>
        <v/>
      </c>
    </row>
    <row r="457" spans="1:8" x14ac:dyDescent="0.15">
      <c r="A457" s="9" t="str">
        <f>IF([1]配变!$A457="","",[1]配变!$A457)</f>
        <v/>
      </c>
      <c r="B457" s="9" t="str">
        <f>IF([1]配变!$B457="","",[1]配变!$B457)</f>
        <v/>
      </c>
      <c r="C457" s="9" t="str">
        <f>IF([1]配变!$C457="","",[1]配变!$C457)</f>
        <v/>
      </c>
      <c r="D457" s="9" t="str">
        <f>IF([1]配变!$D457="","",[1]配变!$D457)</f>
        <v/>
      </c>
      <c r="E457" s="9" t="str">
        <f>IF([1]配变!$G457="","",[1]配变!$G457)</f>
        <v/>
      </c>
      <c r="F457" s="9" t="str">
        <f>IF([1]配变!$F457="","",[1]配变!$F457)</f>
        <v/>
      </c>
      <c r="G457" s="9" t="str">
        <f>IF([1]配变!$J457="","",[1]配变!$J457)</f>
        <v/>
      </c>
      <c r="H457" s="16" t="str">
        <f t="shared" si="7"/>
        <v/>
      </c>
    </row>
    <row r="458" spans="1:8" x14ac:dyDescent="0.15">
      <c r="A458" s="9" t="str">
        <f>IF([1]配变!$A458="","",[1]配变!$A458)</f>
        <v/>
      </c>
      <c r="B458" s="9" t="str">
        <f>IF([1]配变!$B458="","",[1]配变!$B458)</f>
        <v/>
      </c>
      <c r="C458" s="9" t="str">
        <f>IF([1]配变!$C458="","",[1]配变!$C458)</f>
        <v/>
      </c>
      <c r="D458" s="9" t="str">
        <f>IF([1]配变!$D458="","",[1]配变!$D458)</f>
        <v/>
      </c>
      <c r="E458" s="9" t="str">
        <f>IF([1]配变!$G458="","",[1]配变!$G458)</f>
        <v/>
      </c>
      <c r="F458" s="9" t="str">
        <f>IF([1]配变!$F458="","",[1]配变!$F458)</f>
        <v/>
      </c>
      <c r="G458" s="9" t="str">
        <f>IF([1]配变!$J458="","",[1]配变!$J458)</f>
        <v/>
      </c>
      <c r="H458" s="16" t="str">
        <f t="shared" si="7"/>
        <v/>
      </c>
    </row>
    <row r="459" spans="1:8" x14ac:dyDescent="0.15">
      <c r="A459" s="9" t="str">
        <f>IF([1]配变!$A459="","",[1]配变!$A459)</f>
        <v/>
      </c>
      <c r="B459" s="9" t="str">
        <f>IF([1]配变!$B459="","",[1]配变!$B459)</f>
        <v/>
      </c>
      <c r="C459" s="9" t="str">
        <f>IF([1]配变!$C459="","",[1]配变!$C459)</f>
        <v/>
      </c>
      <c r="D459" s="9" t="str">
        <f>IF([1]配变!$D459="","",[1]配变!$D459)</f>
        <v/>
      </c>
      <c r="E459" s="9" t="str">
        <f>IF([1]配变!$G459="","",[1]配变!$G459)</f>
        <v/>
      </c>
      <c r="F459" s="9" t="str">
        <f>IF([1]配变!$F459="","",[1]配变!$F459)</f>
        <v/>
      </c>
      <c r="G459" s="9" t="str">
        <f>IF([1]配变!$J459="","",[1]配变!$J459)</f>
        <v/>
      </c>
      <c r="H459" s="16" t="str">
        <f t="shared" si="7"/>
        <v/>
      </c>
    </row>
    <row r="460" spans="1:8" x14ac:dyDescent="0.15">
      <c r="A460" s="9" t="str">
        <f>IF([1]配变!$A460="","",[1]配变!$A460)</f>
        <v/>
      </c>
      <c r="B460" s="9" t="str">
        <f>IF([1]配变!$B460="","",[1]配变!$B460)</f>
        <v/>
      </c>
      <c r="C460" s="9" t="str">
        <f>IF([1]配变!$C460="","",[1]配变!$C460)</f>
        <v/>
      </c>
      <c r="D460" s="9" t="str">
        <f>IF([1]配变!$D460="","",[1]配变!$D460)</f>
        <v/>
      </c>
      <c r="E460" s="9" t="str">
        <f>IF([1]配变!$G460="","",[1]配变!$G460)</f>
        <v/>
      </c>
      <c r="F460" s="9" t="str">
        <f>IF([1]配变!$F460="","",[1]配变!$F460)</f>
        <v/>
      </c>
      <c r="G460" s="9" t="str">
        <f>IF([1]配变!$J460="","",[1]配变!$J460)</f>
        <v/>
      </c>
      <c r="H460" s="16" t="str">
        <f t="shared" si="7"/>
        <v/>
      </c>
    </row>
    <row r="461" spans="1:8" x14ac:dyDescent="0.15">
      <c r="A461" s="9" t="str">
        <f>IF([1]配变!$A461="","",[1]配变!$A461)</f>
        <v/>
      </c>
      <c r="B461" s="9" t="str">
        <f>IF([1]配变!$B461="","",[1]配变!$B461)</f>
        <v/>
      </c>
      <c r="C461" s="9" t="str">
        <f>IF([1]配变!$C461="","",[1]配变!$C461)</f>
        <v/>
      </c>
      <c r="D461" s="9" t="str">
        <f>IF([1]配变!$D461="","",[1]配变!$D461)</f>
        <v/>
      </c>
      <c r="E461" s="9" t="str">
        <f>IF([1]配变!$G461="","",[1]配变!$G461)</f>
        <v/>
      </c>
      <c r="F461" s="9" t="str">
        <f>IF([1]配变!$F461="","",[1]配变!$F461)</f>
        <v/>
      </c>
      <c r="G461" s="9" t="str">
        <f>IF([1]配变!$J461="","",[1]配变!$J461)</f>
        <v/>
      </c>
      <c r="H461" s="16" t="str">
        <f t="shared" si="7"/>
        <v/>
      </c>
    </row>
    <row r="462" spans="1:8" x14ac:dyDescent="0.15">
      <c r="A462" s="9" t="str">
        <f>IF([1]配变!$A462="","",[1]配变!$A462)</f>
        <v/>
      </c>
      <c r="B462" s="9" t="str">
        <f>IF([1]配变!$B462="","",[1]配变!$B462)</f>
        <v/>
      </c>
      <c r="C462" s="9" t="str">
        <f>IF([1]配变!$C462="","",[1]配变!$C462)</f>
        <v/>
      </c>
      <c r="D462" s="9" t="str">
        <f>IF([1]配变!$D462="","",[1]配变!$D462)</f>
        <v/>
      </c>
      <c r="E462" s="9" t="str">
        <f>IF([1]配变!$G462="","",[1]配变!$G462)</f>
        <v/>
      </c>
      <c r="F462" s="9" t="str">
        <f>IF([1]配变!$F462="","",[1]配变!$F462)</f>
        <v/>
      </c>
      <c r="G462" s="9" t="str">
        <f>IF([1]配变!$J462="","",[1]配变!$J462)</f>
        <v/>
      </c>
      <c r="H462" s="16" t="str">
        <f t="shared" si="7"/>
        <v/>
      </c>
    </row>
    <row r="463" spans="1:8" x14ac:dyDescent="0.15">
      <c r="A463" s="9" t="str">
        <f>IF([1]配变!$A463="","",[1]配变!$A463)</f>
        <v/>
      </c>
      <c r="B463" s="9" t="str">
        <f>IF([1]配变!$B463="","",[1]配变!$B463)</f>
        <v/>
      </c>
      <c r="C463" s="9" t="str">
        <f>IF([1]配变!$C463="","",[1]配变!$C463)</f>
        <v/>
      </c>
      <c r="D463" s="9" t="str">
        <f>IF([1]配变!$D463="","",[1]配变!$D463)</f>
        <v/>
      </c>
      <c r="E463" s="9" t="str">
        <f>IF([1]配变!$G463="","",[1]配变!$G463)</f>
        <v/>
      </c>
      <c r="F463" s="9" t="str">
        <f>IF([1]配变!$F463="","",[1]配变!$F463)</f>
        <v/>
      </c>
      <c r="G463" s="9" t="str">
        <f>IF([1]配变!$J463="","",[1]配变!$J463)</f>
        <v/>
      </c>
      <c r="H463" s="16" t="str">
        <f t="shared" si="7"/>
        <v/>
      </c>
    </row>
    <row r="464" spans="1:8" x14ac:dyDescent="0.15">
      <c r="A464" s="9" t="str">
        <f>IF([1]配变!$A464="","",[1]配变!$A464)</f>
        <v/>
      </c>
      <c r="B464" s="9" t="str">
        <f>IF([1]配变!$B464="","",[1]配变!$B464)</f>
        <v/>
      </c>
      <c r="C464" s="9" t="str">
        <f>IF([1]配变!$C464="","",[1]配变!$C464)</f>
        <v/>
      </c>
      <c r="D464" s="9" t="str">
        <f>IF([1]配变!$D464="","",[1]配变!$D464)</f>
        <v/>
      </c>
      <c r="E464" s="9" t="str">
        <f>IF([1]配变!$G464="","",[1]配变!$G464)</f>
        <v/>
      </c>
      <c r="F464" s="9" t="str">
        <f>IF([1]配变!$F464="","",[1]配变!$F464)</f>
        <v/>
      </c>
      <c r="G464" s="9" t="str">
        <f>IF([1]配变!$J464="","",[1]配变!$J464)</f>
        <v/>
      </c>
      <c r="H464" s="16" t="str">
        <f t="shared" si="7"/>
        <v/>
      </c>
    </row>
    <row r="465" spans="1:8" x14ac:dyDescent="0.15">
      <c r="A465" s="9" t="str">
        <f>IF([1]配变!$A465="","",[1]配变!$A465)</f>
        <v/>
      </c>
      <c r="B465" s="9" t="str">
        <f>IF([1]配变!$B465="","",[1]配变!$B465)</f>
        <v/>
      </c>
      <c r="C465" s="9" t="str">
        <f>IF([1]配变!$C465="","",[1]配变!$C465)</f>
        <v/>
      </c>
      <c r="D465" s="9" t="str">
        <f>IF([1]配变!$D465="","",[1]配变!$D465)</f>
        <v/>
      </c>
      <c r="E465" s="9" t="str">
        <f>IF([1]配变!$G465="","",[1]配变!$G465)</f>
        <v/>
      </c>
      <c r="F465" s="9" t="str">
        <f>IF([1]配变!$F465="","",[1]配变!$F465)</f>
        <v/>
      </c>
      <c r="G465" s="9" t="str">
        <f>IF([1]配变!$J465="","",[1]配变!$J465)</f>
        <v/>
      </c>
      <c r="H465" s="16" t="str">
        <f t="shared" si="7"/>
        <v/>
      </c>
    </row>
    <row r="466" spans="1:8" x14ac:dyDescent="0.15">
      <c r="A466" s="9" t="str">
        <f>IF([1]配变!$A466="","",[1]配变!$A466)</f>
        <v/>
      </c>
      <c r="B466" s="9" t="str">
        <f>IF([1]配变!$B466="","",[1]配变!$B466)</f>
        <v/>
      </c>
      <c r="C466" s="9" t="str">
        <f>IF([1]配变!$C466="","",[1]配变!$C466)</f>
        <v/>
      </c>
      <c r="D466" s="9" t="str">
        <f>IF([1]配变!$D466="","",[1]配变!$D466)</f>
        <v/>
      </c>
      <c r="E466" s="9" t="str">
        <f>IF([1]配变!$G466="","",[1]配变!$G466)</f>
        <v/>
      </c>
      <c r="F466" s="9" t="str">
        <f>IF([1]配变!$F466="","",[1]配变!$F466)</f>
        <v/>
      </c>
      <c r="G466" s="9" t="str">
        <f>IF([1]配变!$J466="","",[1]配变!$J466)</f>
        <v/>
      </c>
      <c r="H466" s="16" t="str">
        <f t="shared" si="7"/>
        <v/>
      </c>
    </row>
    <row r="467" spans="1:8" x14ac:dyDescent="0.15">
      <c r="A467" s="9" t="str">
        <f>IF([1]配变!$A467="","",[1]配变!$A467)</f>
        <v/>
      </c>
      <c r="B467" s="9" t="str">
        <f>IF([1]配变!$B467="","",[1]配变!$B467)</f>
        <v/>
      </c>
      <c r="C467" s="9" t="str">
        <f>IF([1]配变!$C467="","",[1]配变!$C467)</f>
        <v/>
      </c>
      <c r="D467" s="9" t="str">
        <f>IF([1]配变!$D467="","",[1]配变!$D467)</f>
        <v/>
      </c>
      <c r="E467" s="9" t="str">
        <f>IF([1]配变!$G467="","",[1]配变!$G467)</f>
        <v/>
      </c>
      <c r="F467" s="9" t="str">
        <f>IF([1]配变!$F467="","",[1]配变!$F467)</f>
        <v/>
      </c>
      <c r="G467" s="9" t="str">
        <f>IF([1]配变!$J467="","",[1]配变!$J467)</f>
        <v/>
      </c>
      <c r="H467" s="16" t="str">
        <f t="shared" si="7"/>
        <v/>
      </c>
    </row>
    <row r="468" spans="1:8" x14ac:dyDescent="0.15">
      <c r="A468" s="9" t="str">
        <f>IF([1]配变!$A468="","",[1]配变!$A468)</f>
        <v/>
      </c>
      <c r="B468" s="9" t="str">
        <f>IF([1]配变!$B468="","",[1]配变!$B468)</f>
        <v/>
      </c>
      <c r="C468" s="9" t="str">
        <f>IF([1]配变!$C468="","",[1]配变!$C468)</f>
        <v/>
      </c>
      <c r="D468" s="9" t="str">
        <f>IF([1]配变!$D468="","",[1]配变!$D468)</f>
        <v/>
      </c>
      <c r="E468" s="9" t="str">
        <f>IF([1]配变!$G468="","",[1]配变!$G468)</f>
        <v/>
      </c>
      <c r="F468" s="9" t="str">
        <f>IF([1]配变!$F468="","",[1]配变!$F468)</f>
        <v/>
      </c>
      <c r="G468" s="9" t="str">
        <f>IF([1]配变!$J468="","",[1]配变!$J468)</f>
        <v/>
      </c>
      <c r="H468" s="16" t="str">
        <f t="shared" si="7"/>
        <v/>
      </c>
    </row>
    <row r="469" spans="1:8" x14ac:dyDescent="0.15">
      <c r="A469" s="9" t="str">
        <f>IF([1]配变!$A469="","",[1]配变!$A469)</f>
        <v/>
      </c>
      <c r="B469" s="9" t="str">
        <f>IF([1]配变!$B469="","",[1]配变!$B469)</f>
        <v/>
      </c>
      <c r="C469" s="9" t="str">
        <f>IF([1]配变!$C469="","",[1]配变!$C469)</f>
        <v/>
      </c>
      <c r="D469" s="9" t="str">
        <f>IF([1]配变!$D469="","",[1]配变!$D469)</f>
        <v/>
      </c>
      <c r="E469" s="9" t="str">
        <f>IF([1]配变!$G469="","",[1]配变!$G469)</f>
        <v/>
      </c>
      <c r="F469" s="9" t="str">
        <f>IF([1]配变!$F469="","",[1]配变!$F469)</f>
        <v/>
      </c>
      <c r="G469" s="9" t="str">
        <f>IF([1]配变!$J469="","",[1]配变!$J469)</f>
        <v/>
      </c>
      <c r="H469" s="16" t="str">
        <f t="shared" si="7"/>
        <v/>
      </c>
    </row>
    <row r="470" spans="1:8" x14ac:dyDescent="0.15">
      <c r="A470" s="9" t="str">
        <f>IF([1]配变!$A470="","",[1]配变!$A470)</f>
        <v/>
      </c>
      <c r="B470" s="9" t="str">
        <f>IF([1]配变!$B470="","",[1]配变!$B470)</f>
        <v/>
      </c>
      <c r="C470" s="9" t="str">
        <f>IF([1]配变!$C470="","",[1]配变!$C470)</f>
        <v/>
      </c>
      <c r="D470" s="9" t="str">
        <f>IF([1]配变!$D470="","",[1]配变!$D470)</f>
        <v/>
      </c>
      <c r="E470" s="9" t="str">
        <f>IF([1]配变!$G470="","",[1]配变!$G470)</f>
        <v/>
      </c>
      <c r="F470" s="9" t="str">
        <f>IF([1]配变!$F470="","",[1]配变!$F470)</f>
        <v/>
      </c>
      <c r="G470" s="9" t="str">
        <f>IF([1]配变!$J470="","",[1]配变!$J470)</f>
        <v/>
      </c>
      <c r="H470" s="16" t="str">
        <f t="shared" si="7"/>
        <v/>
      </c>
    </row>
    <row r="471" spans="1:8" x14ac:dyDescent="0.15">
      <c r="A471" s="9" t="str">
        <f>IF([1]配变!$A471="","",[1]配变!$A471)</f>
        <v/>
      </c>
      <c r="B471" s="9" t="str">
        <f>IF([1]配变!$B471="","",[1]配变!$B471)</f>
        <v/>
      </c>
      <c r="C471" s="9" t="str">
        <f>IF([1]配变!$C471="","",[1]配变!$C471)</f>
        <v/>
      </c>
      <c r="D471" s="9" t="str">
        <f>IF([1]配变!$D471="","",[1]配变!$D471)</f>
        <v/>
      </c>
      <c r="E471" s="9" t="str">
        <f>IF([1]配变!$G471="","",[1]配变!$G471)</f>
        <v/>
      </c>
      <c r="F471" s="9" t="str">
        <f>IF([1]配变!$F471="","",[1]配变!$F471)</f>
        <v/>
      </c>
      <c r="G471" s="9" t="str">
        <f>IF([1]配变!$J471="","",[1]配变!$J471)</f>
        <v/>
      </c>
      <c r="H471" s="16" t="str">
        <f t="shared" si="7"/>
        <v/>
      </c>
    </row>
    <row r="472" spans="1:8" x14ac:dyDescent="0.15">
      <c r="A472" s="9" t="str">
        <f>IF([1]配变!$A472="","",[1]配变!$A472)</f>
        <v/>
      </c>
      <c r="B472" s="9" t="str">
        <f>IF([1]配变!$B472="","",[1]配变!$B472)</f>
        <v/>
      </c>
      <c r="C472" s="9" t="str">
        <f>IF([1]配变!$C472="","",[1]配变!$C472)</f>
        <v/>
      </c>
      <c r="D472" s="9" t="str">
        <f>IF([1]配变!$D472="","",[1]配变!$D472)</f>
        <v/>
      </c>
      <c r="E472" s="9" t="str">
        <f>IF([1]配变!$G472="","",[1]配变!$G472)</f>
        <v/>
      </c>
      <c r="F472" s="9" t="str">
        <f>IF([1]配变!$F472="","",[1]配变!$F472)</f>
        <v/>
      </c>
      <c r="G472" s="9" t="str">
        <f>IF([1]配变!$J472="","",[1]配变!$J472)</f>
        <v/>
      </c>
      <c r="H472" s="16" t="str">
        <f t="shared" si="7"/>
        <v/>
      </c>
    </row>
    <row r="473" spans="1:8" x14ac:dyDescent="0.15">
      <c r="A473" s="9" t="str">
        <f>IF([1]配变!$A473="","",[1]配变!$A473)</f>
        <v/>
      </c>
      <c r="B473" s="9" t="str">
        <f>IF([1]配变!$B473="","",[1]配变!$B473)</f>
        <v/>
      </c>
      <c r="C473" s="9" t="str">
        <f>IF([1]配变!$C473="","",[1]配变!$C473)</f>
        <v/>
      </c>
      <c r="D473" s="9" t="str">
        <f>IF([1]配变!$D473="","",[1]配变!$D473)</f>
        <v/>
      </c>
      <c r="E473" s="9" t="str">
        <f>IF([1]配变!$G473="","",[1]配变!$G473)</f>
        <v/>
      </c>
      <c r="F473" s="9" t="str">
        <f>IF([1]配变!$F473="","",[1]配变!$F473)</f>
        <v/>
      </c>
      <c r="G473" s="9" t="str">
        <f>IF([1]配变!$J473="","",[1]配变!$J473)</f>
        <v/>
      </c>
      <c r="H473" s="16" t="str">
        <f t="shared" si="7"/>
        <v/>
      </c>
    </row>
    <row r="474" spans="1:8" x14ac:dyDescent="0.15">
      <c r="A474" s="9" t="str">
        <f>IF([1]配变!$A474="","",[1]配变!$A474)</f>
        <v/>
      </c>
      <c r="B474" s="9" t="str">
        <f>IF([1]配变!$B474="","",[1]配变!$B474)</f>
        <v/>
      </c>
      <c r="C474" s="9" t="str">
        <f>IF([1]配变!$C474="","",[1]配变!$C474)</f>
        <v/>
      </c>
      <c r="D474" s="9" t="str">
        <f>IF([1]配变!$D474="","",[1]配变!$D474)</f>
        <v/>
      </c>
      <c r="E474" s="9" t="str">
        <f>IF([1]配变!$G474="","",[1]配变!$G474)</f>
        <v/>
      </c>
      <c r="F474" s="9" t="str">
        <f>IF([1]配变!$F474="","",[1]配变!$F474)</f>
        <v/>
      </c>
      <c r="G474" s="9" t="str">
        <f>IF([1]配变!$J474="","",[1]配变!$J474)</f>
        <v/>
      </c>
      <c r="H474" s="16" t="str">
        <f t="shared" si="7"/>
        <v/>
      </c>
    </row>
    <row r="475" spans="1:8" x14ac:dyDescent="0.15">
      <c r="A475" s="9" t="str">
        <f>IF([1]配变!$A475="","",[1]配变!$A475)</f>
        <v/>
      </c>
      <c r="B475" s="9" t="str">
        <f>IF([1]配变!$B475="","",[1]配变!$B475)</f>
        <v/>
      </c>
      <c r="C475" s="9" t="str">
        <f>IF([1]配变!$C475="","",[1]配变!$C475)</f>
        <v/>
      </c>
      <c r="D475" s="9" t="str">
        <f>IF([1]配变!$D475="","",[1]配变!$D475)</f>
        <v/>
      </c>
      <c r="E475" s="9" t="str">
        <f>IF([1]配变!$G475="","",[1]配变!$G475)</f>
        <v/>
      </c>
      <c r="F475" s="9" t="str">
        <f>IF([1]配变!$F475="","",[1]配变!$F475)</f>
        <v/>
      </c>
      <c r="G475" s="9" t="str">
        <f>IF([1]配变!$J475="","",[1]配变!$J475)</f>
        <v/>
      </c>
      <c r="H475" s="16" t="str">
        <f t="shared" si="7"/>
        <v/>
      </c>
    </row>
    <row r="476" spans="1:8" x14ac:dyDescent="0.15">
      <c r="A476" s="9" t="str">
        <f>IF([1]配变!$A476="","",[1]配变!$A476)</f>
        <v/>
      </c>
      <c r="B476" s="9" t="str">
        <f>IF([1]配变!$B476="","",[1]配变!$B476)</f>
        <v/>
      </c>
      <c r="C476" s="9" t="str">
        <f>IF([1]配变!$C476="","",[1]配变!$C476)</f>
        <v/>
      </c>
      <c r="D476" s="9" t="str">
        <f>IF([1]配变!$D476="","",[1]配变!$D476)</f>
        <v/>
      </c>
      <c r="E476" s="9" t="str">
        <f>IF([1]配变!$G476="","",[1]配变!$G476)</f>
        <v/>
      </c>
      <c r="F476" s="9" t="str">
        <f>IF([1]配变!$F476="","",[1]配变!$F476)</f>
        <v/>
      </c>
      <c r="G476" s="9" t="str">
        <f>IF([1]配变!$J476="","",[1]配变!$J476)</f>
        <v/>
      </c>
      <c r="H476" s="16" t="str">
        <f t="shared" si="7"/>
        <v/>
      </c>
    </row>
    <row r="477" spans="1:8" x14ac:dyDescent="0.15">
      <c r="A477" s="9" t="str">
        <f>IF([1]配变!$A477="","",[1]配变!$A477)</f>
        <v/>
      </c>
      <c r="B477" s="9" t="str">
        <f>IF([1]配变!$B477="","",[1]配变!$B477)</f>
        <v/>
      </c>
      <c r="C477" s="9" t="str">
        <f>IF([1]配变!$C477="","",[1]配变!$C477)</f>
        <v/>
      </c>
      <c r="D477" s="9" t="str">
        <f>IF([1]配变!$D477="","",[1]配变!$D477)</f>
        <v/>
      </c>
      <c r="E477" s="9" t="str">
        <f>IF([1]配变!$G477="","",[1]配变!$G477)</f>
        <v/>
      </c>
      <c r="F477" s="9" t="str">
        <f>IF([1]配变!$F477="","",[1]配变!$F477)</f>
        <v/>
      </c>
      <c r="G477" s="9" t="str">
        <f>IF([1]配变!$J477="","",[1]配变!$J477)</f>
        <v/>
      </c>
      <c r="H477" s="16" t="str">
        <f t="shared" si="7"/>
        <v/>
      </c>
    </row>
    <row r="478" spans="1:8" x14ac:dyDescent="0.15">
      <c r="A478" s="9" t="str">
        <f>IF([1]配变!$A478="","",[1]配变!$A478)</f>
        <v/>
      </c>
      <c r="B478" s="9" t="str">
        <f>IF([1]配变!$B478="","",[1]配变!$B478)</f>
        <v/>
      </c>
      <c r="C478" s="9" t="str">
        <f>IF([1]配变!$C478="","",[1]配变!$C478)</f>
        <v/>
      </c>
      <c r="D478" s="9" t="str">
        <f>IF([1]配变!$D478="","",[1]配变!$D478)</f>
        <v/>
      </c>
      <c r="E478" s="9" t="str">
        <f>IF([1]配变!$G478="","",[1]配变!$G478)</f>
        <v/>
      </c>
      <c r="F478" s="9" t="str">
        <f>IF([1]配变!$F478="","",[1]配变!$F478)</f>
        <v/>
      </c>
      <c r="G478" s="9" t="str">
        <f>IF([1]配变!$J478="","",[1]配变!$J478)</f>
        <v/>
      </c>
      <c r="H478" s="16" t="str">
        <f t="shared" si="7"/>
        <v/>
      </c>
    </row>
    <row r="479" spans="1:8" x14ac:dyDescent="0.15">
      <c r="A479" s="9" t="str">
        <f>IF([1]配变!$A479="","",[1]配变!$A479)</f>
        <v/>
      </c>
      <c r="B479" s="9" t="str">
        <f>IF([1]配变!$B479="","",[1]配变!$B479)</f>
        <v/>
      </c>
      <c r="C479" s="9" t="str">
        <f>IF([1]配变!$C479="","",[1]配变!$C479)</f>
        <v/>
      </c>
      <c r="D479" s="9" t="str">
        <f>IF([1]配变!$D479="","",[1]配变!$D479)</f>
        <v/>
      </c>
      <c r="E479" s="9" t="str">
        <f>IF([1]配变!$G479="","",[1]配变!$G479)</f>
        <v/>
      </c>
      <c r="F479" s="9" t="str">
        <f>IF([1]配变!$F479="","",[1]配变!$F479)</f>
        <v/>
      </c>
      <c r="G479" s="9" t="str">
        <f>IF([1]配变!$J479="","",[1]配变!$J479)</f>
        <v/>
      </c>
      <c r="H479" s="16" t="str">
        <f t="shared" si="7"/>
        <v/>
      </c>
    </row>
    <row r="480" spans="1:8" x14ac:dyDescent="0.15">
      <c r="A480" s="9" t="str">
        <f>IF([1]配变!$A480="","",[1]配变!$A480)</f>
        <v/>
      </c>
      <c r="B480" s="9" t="str">
        <f>IF([1]配变!$B480="","",[1]配变!$B480)</f>
        <v/>
      </c>
      <c r="C480" s="9" t="str">
        <f>IF([1]配变!$C480="","",[1]配变!$C480)</f>
        <v/>
      </c>
      <c r="D480" s="9" t="str">
        <f>IF([1]配变!$D480="","",[1]配变!$D480)</f>
        <v/>
      </c>
      <c r="E480" s="9" t="str">
        <f>IF([1]配变!$G480="","",[1]配变!$G480)</f>
        <v/>
      </c>
      <c r="F480" s="9" t="str">
        <f>IF([1]配变!$F480="","",[1]配变!$F480)</f>
        <v/>
      </c>
      <c r="G480" s="9" t="str">
        <f>IF([1]配变!$J480="","",[1]配变!$J480)</f>
        <v/>
      </c>
      <c r="H480" s="16" t="str">
        <f t="shared" si="7"/>
        <v/>
      </c>
    </row>
    <row r="481" spans="1:8" x14ac:dyDescent="0.15">
      <c r="A481" s="9" t="str">
        <f>IF([1]配变!$A481="","",[1]配变!$A481)</f>
        <v/>
      </c>
      <c r="B481" s="9" t="str">
        <f>IF([1]配变!$B481="","",[1]配变!$B481)</f>
        <v/>
      </c>
      <c r="C481" s="9" t="str">
        <f>IF([1]配变!$C481="","",[1]配变!$C481)</f>
        <v/>
      </c>
      <c r="D481" s="9" t="str">
        <f>IF([1]配变!$D481="","",[1]配变!$D481)</f>
        <v/>
      </c>
      <c r="E481" s="9" t="str">
        <f>IF([1]配变!$G481="","",[1]配变!$G481)</f>
        <v/>
      </c>
      <c r="F481" s="9" t="str">
        <f>IF([1]配变!$F481="","",[1]配变!$F481)</f>
        <v/>
      </c>
      <c r="G481" s="9" t="str">
        <f>IF([1]配变!$J481="","",[1]配变!$J481)</f>
        <v/>
      </c>
      <c r="H481" s="16" t="str">
        <f t="shared" si="7"/>
        <v/>
      </c>
    </row>
    <row r="482" spans="1:8" x14ac:dyDescent="0.15">
      <c r="A482" s="9" t="str">
        <f>IF([1]配变!$A482="","",[1]配变!$A482)</f>
        <v/>
      </c>
      <c r="B482" s="9" t="str">
        <f>IF([1]配变!$B482="","",[1]配变!$B482)</f>
        <v/>
      </c>
      <c r="C482" s="9" t="str">
        <f>IF([1]配变!$C482="","",[1]配变!$C482)</f>
        <v/>
      </c>
      <c r="D482" s="9" t="str">
        <f>IF([1]配变!$D482="","",[1]配变!$D482)</f>
        <v/>
      </c>
      <c r="E482" s="9" t="str">
        <f>IF([1]配变!$G482="","",[1]配变!$G482)</f>
        <v/>
      </c>
      <c r="F482" s="9" t="str">
        <f>IF([1]配变!$F482="","",[1]配变!$F482)</f>
        <v/>
      </c>
      <c r="G482" s="9" t="str">
        <f>IF([1]配变!$J482="","",[1]配变!$J482)</f>
        <v/>
      </c>
      <c r="H482" s="16" t="str">
        <f t="shared" si="7"/>
        <v/>
      </c>
    </row>
    <row r="483" spans="1:8" x14ac:dyDescent="0.15">
      <c r="A483" s="9" t="str">
        <f>IF([1]配变!$A483="","",[1]配变!$A483)</f>
        <v/>
      </c>
      <c r="B483" s="9" t="str">
        <f>IF([1]配变!$B483="","",[1]配变!$B483)</f>
        <v/>
      </c>
      <c r="C483" s="9" t="str">
        <f>IF([1]配变!$C483="","",[1]配变!$C483)</f>
        <v/>
      </c>
      <c r="D483" s="9" t="str">
        <f>IF([1]配变!$D483="","",[1]配变!$D483)</f>
        <v/>
      </c>
      <c r="E483" s="9" t="str">
        <f>IF([1]配变!$G483="","",[1]配变!$G483)</f>
        <v/>
      </c>
      <c r="F483" s="9" t="str">
        <f>IF([1]配变!$F483="","",[1]配变!$F483)</f>
        <v/>
      </c>
      <c r="G483" s="9" t="str">
        <f>IF([1]配变!$J483="","",[1]配变!$J483)</f>
        <v/>
      </c>
      <c r="H483" s="16" t="str">
        <f t="shared" si="7"/>
        <v/>
      </c>
    </row>
    <row r="484" spans="1:8" x14ac:dyDescent="0.15">
      <c r="A484" s="9" t="str">
        <f>IF([1]配变!$A484="","",[1]配变!$A484)</f>
        <v/>
      </c>
      <c r="B484" s="9" t="str">
        <f>IF([1]配变!$B484="","",[1]配变!$B484)</f>
        <v/>
      </c>
      <c r="C484" s="9" t="str">
        <f>IF([1]配变!$C484="","",[1]配变!$C484)</f>
        <v/>
      </c>
      <c r="D484" s="9" t="str">
        <f>IF([1]配变!$D484="","",[1]配变!$D484)</f>
        <v/>
      </c>
      <c r="E484" s="9" t="str">
        <f>IF([1]配变!$G484="","",[1]配变!$G484)</f>
        <v/>
      </c>
      <c r="F484" s="9" t="str">
        <f>IF([1]配变!$F484="","",[1]配变!$F484)</f>
        <v/>
      </c>
      <c r="G484" s="9" t="str">
        <f>IF([1]配变!$J484="","",[1]配变!$J484)</f>
        <v/>
      </c>
      <c r="H484" s="16" t="str">
        <f t="shared" si="7"/>
        <v/>
      </c>
    </row>
    <row r="485" spans="1:8" x14ac:dyDescent="0.15">
      <c r="A485" s="9" t="str">
        <f>IF([1]配变!$A485="","",[1]配变!$A485)</f>
        <v/>
      </c>
      <c r="B485" s="9" t="str">
        <f>IF([1]配变!$B485="","",[1]配变!$B485)</f>
        <v/>
      </c>
      <c r="C485" s="9" t="str">
        <f>IF([1]配变!$C485="","",[1]配变!$C485)</f>
        <v/>
      </c>
      <c r="D485" s="9" t="str">
        <f>IF([1]配变!$D485="","",[1]配变!$D485)</f>
        <v/>
      </c>
      <c r="E485" s="9" t="str">
        <f>IF([1]配变!$G485="","",[1]配变!$G485)</f>
        <v/>
      </c>
      <c r="F485" s="9" t="str">
        <f>IF([1]配变!$F485="","",[1]配变!$F485)</f>
        <v/>
      </c>
      <c r="G485" s="9" t="str">
        <f>IF([1]配变!$J485="","",[1]配变!$J485)</f>
        <v/>
      </c>
      <c r="H485" s="16" t="str">
        <f t="shared" si="7"/>
        <v/>
      </c>
    </row>
    <row r="486" spans="1:8" x14ac:dyDescent="0.15">
      <c r="A486" s="9" t="str">
        <f>IF([1]配变!$A486="","",[1]配变!$A486)</f>
        <v/>
      </c>
      <c r="B486" s="9" t="str">
        <f>IF([1]配变!$B486="","",[1]配变!$B486)</f>
        <v/>
      </c>
      <c r="C486" s="9" t="str">
        <f>IF([1]配变!$C486="","",[1]配变!$C486)</f>
        <v/>
      </c>
      <c r="D486" s="9" t="str">
        <f>IF([1]配变!$D486="","",[1]配变!$D486)</f>
        <v/>
      </c>
      <c r="E486" s="9" t="str">
        <f>IF([1]配变!$G486="","",[1]配变!$G486)</f>
        <v/>
      </c>
      <c r="F486" s="9" t="str">
        <f>IF([1]配变!$F486="","",[1]配变!$F486)</f>
        <v/>
      </c>
      <c r="G486" s="9" t="str">
        <f>IF([1]配变!$J486="","",[1]配变!$J486)</f>
        <v/>
      </c>
      <c r="H486" s="16" t="str">
        <f t="shared" si="7"/>
        <v/>
      </c>
    </row>
    <row r="487" spans="1:8" x14ac:dyDescent="0.15">
      <c r="A487" s="9" t="str">
        <f>IF([1]配变!$A487="","",[1]配变!$A487)</f>
        <v/>
      </c>
      <c r="B487" s="9" t="str">
        <f>IF([1]配变!$B487="","",[1]配变!$B487)</f>
        <v/>
      </c>
      <c r="C487" s="9" t="str">
        <f>IF([1]配变!$C487="","",[1]配变!$C487)</f>
        <v/>
      </c>
      <c r="D487" s="9" t="str">
        <f>IF([1]配变!$D487="","",[1]配变!$D487)</f>
        <v/>
      </c>
      <c r="E487" s="9" t="str">
        <f>IF([1]配变!$G487="","",[1]配变!$G487)</f>
        <v/>
      </c>
      <c r="F487" s="9" t="str">
        <f>IF([1]配变!$F487="","",[1]配变!$F487)</f>
        <v/>
      </c>
      <c r="G487" s="9" t="str">
        <f>IF([1]配变!$J487="","",[1]配变!$J487)</f>
        <v/>
      </c>
      <c r="H487" s="16" t="str">
        <f t="shared" si="7"/>
        <v/>
      </c>
    </row>
    <row r="488" spans="1:8" x14ac:dyDescent="0.15">
      <c r="A488" s="9" t="str">
        <f>IF([1]配变!$A488="","",[1]配变!$A488)</f>
        <v/>
      </c>
      <c r="B488" s="9" t="str">
        <f>IF([1]配变!$B488="","",[1]配变!$B488)</f>
        <v/>
      </c>
      <c r="C488" s="9" t="str">
        <f>IF([1]配变!$C488="","",[1]配变!$C488)</f>
        <v/>
      </c>
      <c r="D488" s="9" t="str">
        <f>IF([1]配变!$D488="","",[1]配变!$D488)</f>
        <v/>
      </c>
      <c r="E488" s="9" t="str">
        <f>IF([1]配变!$G488="","",[1]配变!$G488)</f>
        <v/>
      </c>
      <c r="F488" s="9" t="str">
        <f>IF([1]配变!$F488="","",[1]配变!$F488)</f>
        <v/>
      </c>
      <c r="G488" s="9" t="str">
        <f>IF([1]配变!$J488="","",[1]配变!$J488)</f>
        <v/>
      </c>
      <c r="H488" s="16" t="str">
        <f t="shared" si="7"/>
        <v/>
      </c>
    </row>
    <row r="489" spans="1:8" x14ac:dyDescent="0.15">
      <c r="A489" s="9" t="str">
        <f>IF([1]配变!$A489="","",[1]配变!$A489)</f>
        <v/>
      </c>
      <c r="B489" s="9" t="str">
        <f>IF([1]配变!$B489="","",[1]配变!$B489)</f>
        <v/>
      </c>
      <c r="C489" s="9" t="str">
        <f>IF([1]配变!$C489="","",[1]配变!$C489)</f>
        <v/>
      </c>
      <c r="D489" s="9" t="str">
        <f>IF([1]配变!$D489="","",[1]配变!$D489)</f>
        <v/>
      </c>
      <c r="E489" s="9" t="str">
        <f>IF([1]配变!$G489="","",[1]配变!$G489)</f>
        <v/>
      </c>
      <c r="F489" s="9" t="str">
        <f>IF([1]配变!$F489="","",[1]配变!$F489)</f>
        <v/>
      </c>
      <c r="G489" s="9" t="str">
        <f>IF([1]配变!$J489="","",[1]配变!$J489)</f>
        <v/>
      </c>
      <c r="H489" s="16" t="str">
        <f t="shared" si="7"/>
        <v/>
      </c>
    </row>
    <row r="490" spans="1:8" x14ac:dyDescent="0.15">
      <c r="A490" s="9" t="str">
        <f>IF([1]配变!$A490="","",[1]配变!$A490)</f>
        <v/>
      </c>
      <c r="B490" s="9" t="str">
        <f>IF([1]配变!$B490="","",[1]配变!$B490)</f>
        <v/>
      </c>
      <c r="C490" s="9" t="str">
        <f>IF([1]配变!$C490="","",[1]配变!$C490)</f>
        <v/>
      </c>
      <c r="D490" s="9" t="str">
        <f>IF([1]配变!$D490="","",[1]配变!$D490)</f>
        <v/>
      </c>
      <c r="E490" s="9" t="str">
        <f>IF([1]配变!$G490="","",[1]配变!$G490)</f>
        <v/>
      </c>
      <c r="F490" s="9" t="str">
        <f>IF([1]配变!$F490="","",[1]配变!$F490)</f>
        <v/>
      </c>
      <c r="G490" s="9" t="str">
        <f>IF([1]配变!$J490="","",[1]配变!$J490)</f>
        <v/>
      </c>
      <c r="H490" s="16" t="str">
        <f t="shared" si="7"/>
        <v/>
      </c>
    </row>
    <row r="491" spans="1:8" x14ac:dyDescent="0.15">
      <c r="A491" s="9" t="str">
        <f>IF([1]配变!$A491="","",[1]配变!$A491)</f>
        <v/>
      </c>
      <c r="B491" s="9" t="str">
        <f>IF([1]配变!$B491="","",[1]配变!$B491)</f>
        <v/>
      </c>
      <c r="C491" s="9" t="str">
        <f>IF([1]配变!$C491="","",[1]配变!$C491)</f>
        <v/>
      </c>
      <c r="D491" s="9" t="str">
        <f>IF([1]配变!$D491="","",[1]配变!$D491)</f>
        <v/>
      </c>
      <c r="E491" s="9" t="str">
        <f>IF([1]配变!$G491="","",[1]配变!$G491)</f>
        <v/>
      </c>
      <c r="F491" s="9" t="str">
        <f>IF([1]配变!$F491="","",[1]配变!$F491)</f>
        <v/>
      </c>
      <c r="G491" s="9" t="str">
        <f>IF([1]配变!$J491="","",[1]配变!$J491)</f>
        <v/>
      </c>
      <c r="H491" s="16" t="str">
        <f t="shared" si="7"/>
        <v/>
      </c>
    </row>
    <row r="492" spans="1:8" x14ac:dyDescent="0.15">
      <c r="A492" s="9" t="str">
        <f>IF([1]配变!$A492="","",[1]配变!$A492)</f>
        <v/>
      </c>
      <c r="B492" s="9" t="str">
        <f>IF([1]配变!$B492="","",[1]配变!$B492)</f>
        <v/>
      </c>
      <c r="C492" s="9" t="str">
        <f>IF([1]配变!$C492="","",[1]配变!$C492)</f>
        <v/>
      </c>
      <c r="D492" s="9" t="str">
        <f>IF([1]配变!$D492="","",[1]配变!$D492)</f>
        <v/>
      </c>
      <c r="E492" s="9" t="str">
        <f>IF([1]配变!$G492="","",[1]配变!$G492)</f>
        <v/>
      </c>
      <c r="F492" s="9" t="str">
        <f>IF([1]配变!$F492="","",[1]配变!$F492)</f>
        <v/>
      </c>
      <c r="G492" s="9" t="str">
        <f>IF([1]配变!$J492="","",[1]配变!$J492)</f>
        <v/>
      </c>
      <c r="H492" s="16" t="str">
        <f t="shared" si="7"/>
        <v/>
      </c>
    </row>
    <row r="493" spans="1:8" x14ac:dyDescent="0.15">
      <c r="A493" s="9" t="str">
        <f>IF([1]配变!$A493="","",[1]配变!$A493)</f>
        <v/>
      </c>
      <c r="B493" s="9" t="str">
        <f>IF([1]配变!$B493="","",[1]配变!$B493)</f>
        <v/>
      </c>
      <c r="C493" s="9" t="str">
        <f>IF([1]配变!$C493="","",[1]配变!$C493)</f>
        <v/>
      </c>
      <c r="D493" s="9" t="str">
        <f>IF([1]配变!$D493="","",[1]配变!$D493)</f>
        <v/>
      </c>
      <c r="E493" s="9" t="str">
        <f>IF([1]配变!$G493="","",[1]配变!$G493)</f>
        <v/>
      </c>
      <c r="F493" s="9" t="str">
        <f>IF([1]配变!$F493="","",[1]配变!$F493)</f>
        <v/>
      </c>
      <c r="G493" s="9" t="str">
        <f>IF([1]配变!$J493="","",[1]配变!$J493)</f>
        <v/>
      </c>
      <c r="H493" s="16" t="str">
        <f t="shared" si="7"/>
        <v/>
      </c>
    </row>
    <row r="494" spans="1:8" x14ac:dyDescent="0.15">
      <c r="A494" s="9" t="str">
        <f>IF([1]配变!$A494="","",[1]配变!$A494)</f>
        <v/>
      </c>
      <c r="B494" s="9" t="str">
        <f>IF([1]配变!$B494="","",[1]配变!$B494)</f>
        <v/>
      </c>
      <c r="C494" s="9" t="str">
        <f>IF([1]配变!$C494="","",[1]配变!$C494)</f>
        <v/>
      </c>
      <c r="D494" s="9" t="str">
        <f>IF([1]配变!$D494="","",[1]配变!$D494)</f>
        <v/>
      </c>
      <c r="E494" s="9" t="str">
        <f>IF([1]配变!$G494="","",[1]配变!$G494)</f>
        <v/>
      </c>
      <c r="F494" s="9" t="str">
        <f>IF([1]配变!$F494="","",[1]配变!$F494)</f>
        <v/>
      </c>
      <c r="G494" s="9" t="str">
        <f>IF([1]配变!$J494="","",[1]配变!$J494)</f>
        <v/>
      </c>
      <c r="H494" s="16" t="str">
        <f t="shared" si="7"/>
        <v/>
      </c>
    </row>
    <row r="495" spans="1:8" x14ac:dyDescent="0.15">
      <c r="A495" s="9" t="str">
        <f>IF([1]配变!$A495="","",[1]配变!$A495)</f>
        <v/>
      </c>
      <c r="B495" s="9" t="str">
        <f>IF([1]配变!$B495="","",[1]配变!$B495)</f>
        <v/>
      </c>
      <c r="C495" s="9" t="str">
        <f>IF([1]配变!$C495="","",[1]配变!$C495)</f>
        <v/>
      </c>
      <c r="D495" s="9" t="str">
        <f>IF([1]配变!$D495="","",[1]配变!$D495)</f>
        <v/>
      </c>
      <c r="E495" s="9" t="str">
        <f>IF([1]配变!$G495="","",[1]配变!$G495)</f>
        <v/>
      </c>
      <c r="F495" s="9" t="str">
        <f>IF([1]配变!$F495="","",[1]配变!$F495)</f>
        <v/>
      </c>
      <c r="G495" s="9" t="str">
        <f>IF([1]配变!$J495="","",[1]配变!$J495)</f>
        <v/>
      </c>
      <c r="H495" s="16" t="str">
        <f t="shared" si="7"/>
        <v/>
      </c>
    </row>
    <row r="496" spans="1:8" x14ac:dyDescent="0.15">
      <c r="A496" s="9" t="str">
        <f>IF([1]配变!$A496="","",[1]配变!$A496)</f>
        <v/>
      </c>
      <c r="B496" s="9" t="str">
        <f>IF([1]配变!$B496="","",[1]配变!$B496)</f>
        <v/>
      </c>
      <c r="C496" s="9" t="str">
        <f>IF([1]配变!$C496="","",[1]配变!$C496)</f>
        <v/>
      </c>
      <c r="D496" s="9" t="str">
        <f>IF([1]配变!$D496="","",[1]配变!$D496)</f>
        <v/>
      </c>
      <c r="E496" s="9" t="str">
        <f>IF([1]配变!$G496="","",[1]配变!$G496)</f>
        <v/>
      </c>
      <c r="F496" s="9" t="str">
        <f>IF([1]配变!$F496="","",[1]配变!$F496)</f>
        <v/>
      </c>
      <c r="G496" s="9" t="str">
        <f>IF([1]配变!$J496="","",[1]配变!$J496)</f>
        <v/>
      </c>
      <c r="H496" s="16" t="str">
        <f t="shared" si="7"/>
        <v/>
      </c>
    </row>
    <row r="497" spans="1:8" x14ac:dyDescent="0.15">
      <c r="A497" s="9" t="str">
        <f>IF([1]配变!$A497="","",[1]配变!$A497)</f>
        <v/>
      </c>
      <c r="B497" s="9" t="str">
        <f>IF([1]配变!$B497="","",[1]配变!$B497)</f>
        <v/>
      </c>
      <c r="C497" s="9" t="str">
        <f>IF([1]配变!$C497="","",[1]配变!$C497)</f>
        <v/>
      </c>
      <c r="D497" s="9" t="str">
        <f>IF([1]配变!$D497="","",[1]配变!$D497)</f>
        <v/>
      </c>
      <c r="E497" s="9" t="str">
        <f>IF([1]配变!$G497="","",[1]配变!$G497)</f>
        <v/>
      </c>
      <c r="F497" s="9" t="str">
        <f>IF([1]配变!$F497="","",[1]配变!$F497)</f>
        <v/>
      </c>
      <c r="G497" s="9" t="str">
        <f>IF([1]配变!$J497="","",[1]配变!$J497)</f>
        <v/>
      </c>
      <c r="H497" s="16" t="str">
        <f t="shared" si="7"/>
        <v/>
      </c>
    </row>
    <row r="498" spans="1:8" x14ac:dyDescent="0.15">
      <c r="A498" s="9" t="str">
        <f>IF([1]配变!$A498="","",[1]配变!$A498)</f>
        <v/>
      </c>
      <c r="B498" s="9" t="str">
        <f>IF([1]配变!$B498="","",[1]配变!$B498)</f>
        <v/>
      </c>
      <c r="C498" s="9" t="str">
        <f>IF([1]配变!$C498="","",[1]配变!$C498)</f>
        <v/>
      </c>
      <c r="D498" s="9" t="str">
        <f>IF([1]配变!$D498="","",[1]配变!$D498)</f>
        <v/>
      </c>
      <c r="E498" s="9" t="str">
        <f>IF([1]配变!$G498="","",[1]配变!$G498)</f>
        <v/>
      </c>
      <c r="F498" s="9" t="str">
        <f>IF([1]配变!$F498="","",[1]配变!$F498)</f>
        <v/>
      </c>
      <c r="G498" s="9" t="str">
        <f>IF([1]配变!$J498="","",[1]配变!$J498)</f>
        <v/>
      </c>
      <c r="H498" s="16" t="str">
        <f t="shared" si="7"/>
        <v/>
      </c>
    </row>
    <row r="499" spans="1:8" x14ac:dyDescent="0.15">
      <c r="A499" s="9" t="str">
        <f>IF([1]配变!$A499="","",[1]配变!$A499)</f>
        <v/>
      </c>
      <c r="B499" s="9" t="str">
        <f>IF([1]配变!$B499="","",[1]配变!$B499)</f>
        <v/>
      </c>
      <c r="C499" s="9" t="str">
        <f>IF([1]配变!$C499="","",[1]配变!$C499)</f>
        <v/>
      </c>
      <c r="D499" s="9" t="str">
        <f>IF([1]配变!$D499="","",[1]配变!$D499)</f>
        <v/>
      </c>
      <c r="E499" s="9" t="str">
        <f>IF([1]配变!$G499="","",[1]配变!$G499)</f>
        <v/>
      </c>
      <c r="F499" s="9" t="str">
        <f>IF([1]配变!$F499="","",[1]配变!$F499)</f>
        <v/>
      </c>
      <c r="G499" s="9" t="str">
        <f>IF([1]配变!$J499="","",[1]配变!$J499)</f>
        <v/>
      </c>
      <c r="H499" s="16" t="str">
        <f t="shared" si="7"/>
        <v/>
      </c>
    </row>
    <row r="500" spans="1:8" x14ac:dyDescent="0.15">
      <c r="A500" s="9" t="str">
        <f>IF([1]配变!$A500="","",[1]配变!$A500)</f>
        <v/>
      </c>
      <c r="B500" s="9" t="str">
        <f>IF([1]配变!$B500="","",[1]配变!$B500)</f>
        <v/>
      </c>
      <c r="C500" s="9" t="str">
        <f>IF([1]配变!$C500="","",[1]配变!$C500)</f>
        <v/>
      </c>
      <c r="D500" s="9" t="str">
        <f>IF([1]配变!$D500="","",[1]配变!$D500)</f>
        <v/>
      </c>
      <c r="E500" s="9" t="str">
        <f>IF([1]配变!$G500="","",[1]配变!$G500)</f>
        <v/>
      </c>
      <c r="F500" s="9" t="str">
        <f>IF([1]配变!$F500="","",[1]配变!$F500)</f>
        <v/>
      </c>
      <c r="G500" s="9" t="str">
        <f>IF([1]配变!$J500="","",[1]配变!$J500)</f>
        <v/>
      </c>
      <c r="H500" s="16" t="str">
        <f t="shared" si="7"/>
        <v/>
      </c>
    </row>
    <row r="501" spans="1:8" x14ac:dyDescent="0.15">
      <c r="A501" s="9" t="str">
        <f>IF([1]配变!$A501="","",[1]配变!$A501)</f>
        <v/>
      </c>
      <c r="B501" s="9" t="str">
        <f>IF([1]配变!$B501="","",[1]配变!$B501)</f>
        <v/>
      </c>
      <c r="C501" s="9" t="str">
        <f>IF([1]配变!$C501="","",[1]配变!$C501)</f>
        <v/>
      </c>
      <c r="D501" s="9" t="str">
        <f>IF([1]配变!$D501="","",[1]配变!$D501)</f>
        <v/>
      </c>
      <c r="E501" s="9" t="str">
        <f>IF([1]配变!$G501="","",[1]配变!$G501)</f>
        <v/>
      </c>
      <c r="F501" s="9" t="str">
        <f>IF([1]配变!$F501="","",[1]配变!$F501)</f>
        <v/>
      </c>
      <c r="G501" s="9" t="str">
        <f>IF([1]配变!$J501="","",[1]配变!$J501)</f>
        <v/>
      </c>
      <c r="H501" s="16" t="str">
        <f t="shared" si="7"/>
        <v/>
      </c>
    </row>
    <row r="502" spans="1:8" x14ac:dyDescent="0.15">
      <c r="A502" s="9" t="str">
        <f>IF([1]配变!$A502="","",[1]配变!$A502)</f>
        <v/>
      </c>
      <c r="B502" s="9" t="str">
        <f>IF([1]配变!$B502="","",[1]配变!$B502)</f>
        <v/>
      </c>
      <c r="C502" s="9" t="str">
        <f>IF([1]配变!$C502="","",[1]配变!$C502)</f>
        <v/>
      </c>
      <c r="D502" s="9" t="str">
        <f>IF([1]配变!$D502="","",[1]配变!$D502)</f>
        <v/>
      </c>
      <c r="E502" s="9" t="str">
        <f>IF([1]配变!$G502="","",[1]配变!$G502)</f>
        <v/>
      </c>
      <c r="F502" s="9" t="str">
        <f>IF([1]配变!$F502="","",[1]配变!$F502)</f>
        <v/>
      </c>
      <c r="G502" s="9" t="str">
        <f>IF([1]配变!$J502="","",[1]配变!$J502)</f>
        <v/>
      </c>
      <c r="H502" s="16" t="str">
        <f t="shared" si="7"/>
        <v/>
      </c>
    </row>
    <row r="503" spans="1:8" x14ac:dyDescent="0.15">
      <c r="A503" s="9" t="str">
        <f>IF([1]配变!$A503="","",[1]配变!$A503)</f>
        <v/>
      </c>
      <c r="B503" s="9" t="str">
        <f>IF([1]配变!$B503="","",[1]配变!$B503)</f>
        <v/>
      </c>
      <c r="C503" s="9" t="str">
        <f>IF([1]配变!$C503="","",[1]配变!$C503)</f>
        <v/>
      </c>
      <c r="D503" s="9" t="str">
        <f>IF([1]配变!$D503="","",[1]配变!$D503)</f>
        <v/>
      </c>
      <c r="E503" s="9" t="str">
        <f>IF([1]配变!$G503="","",[1]配变!$G503)</f>
        <v/>
      </c>
      <c r="F503" s="9" t="str">
        <f>IF([1]配变!$F503="","",[1]配变!$F503)</f>
        <v/>
      </c>
      <c r="G503" s="9" t="str">
        <f>IF([1]配变!$J503="","",[1]配变!$J503)</f>
        <v/>
      </c>
      <c r="H503" s="16" t="str">
        <f t="shared" si="7"/>
        <v/>
      </c>
    </row>
    <row r="504" spans="1:8" x14ac:dyDescent="0.15">
      <c r="A504" s="9" t="str">
        <f>IF([1]配变!$A504="","",[1]配变!$A504)</f>
        <v/>
      </c>
      <c r="B504" s="9" t="str">
        <f>IF([1]配变!$B504="","",[1]配变!$B504)</f>
        <v/>
      </c>
      <c r="C504" s="9" t="str">
        <f>IF([1]配变!$C504="","",[1]配变!$C504)</f>
        <v/>
      </c>
      <c r="D504" s="9" t="str">
        <f>IF([1]配变!$D504="","",[1]配变!$D504)</f>
        <v/>
      </c>
      <c r="E504" s="9" t="str">
        <f>IF([1]配变!$G504="","",[1]配变!$G504)</f>
        <v/>
      </c>
      <c r="F504" s="9" t="str">
        <f>IF([1]配变!$F504="","",[1]配变!$F504)</f>
        <v/>
      </c>
      <c r="G504" s="9" t="str">
        <f>IF([1]配变!$J504="","",[1]配变!$J504)</f>
        <v/>
      </c>
      <c r="H504" s="16" t="str">
        <f t="shared" si="7"/>
        <v/>
      </c>
    </row>
    <row r="505" spans="1:8" x14ac:dyDescent="0.15">
      <c r="A505" s="9" t="str">
        <f>IF([1]配变!$A505="","",[1]配变!$A505)</f>
        <v/>
      </c>
      <c r="B505" s="9" t="str">
        <f>IF([1]配变!$B505="","",[1]配变!$B505)</f>
        <v/>
      </c>
      <c r="C505" s="9" t="str">
        <f>IF([1]配变!$C505="","",[1]配变!$C505)</f>
        <v/>
      </c>
      <c r="D505" s="9" t="str">
        <f>IF([1]配变!$D505="","",[1]配变!$D505)</f>
        <v/>
      </c>
      <c r="E505" s="9" t="str">
        <f>IF([1]配变!$G505="","",[1]配变!$G505)</f>
        <v/>
      </c>
      <c r="F505" s="9" t="str">
        <f>IF([1]配变!$F505="","",[1]配变!$F505)</f>
        <v/>
      </c>
      <c r="G505" s="9" t="str">
        <f>IF([1]配变!$J505="","",[1]配变!$J505)</f>
        <v/>
      </c>
      <c r="H505" s="16" t="str">
        <f t="shared" si="7"/>
        <v/>
      </c>
    </row>
    <row r="506" spans="1:8" x14ac:dyDescent="0.15">
      <c r="A506" s="9" t="str">
        <f>IF([1]配变!$A506="","",[1]配变!$A506)</f>
        <v/>
      </c>
      <c r="B506" s="9" t="str">
        <f>IF([1]配变!$B506="","",[1]配变!$B506)</f>
        <v/>
      </c>
      <c r="C506" s="9" t="str">
        <f>IF([1]配变!$C506="","",[1]配变!$C506)</f>
        <v/>
      </c>
      <c r="D506" s="9" t="str">
        <f>IF([1]配变!$D506="","",[1]配变!$D506)</f>
        <v/>
      </c>
      <c r="E506" s="9" t="str">
        <f>IF([1]配变!$G506="","",[1]配变!$G506)</f>
        <v/>
      </c>
      <c r="F506" s="9" t="str">
        <f>IF([1]配变!$F506="","",[1]配变!$F506)</f>
        <v/>
      </c>
      <c r="G506" s="9" t="str">
        <f>IF([1]配变!$J506="","",[1]配变!$J506)</f>
        <v/>
      </c>
      <c r="H506" s="16" t="str">
        <f t="shared" si="7"/>
        <v/>
      </c>
    </row>
    <row r="507" spans="1:8" x14ac:dyDescent="0.15">
      <c r="A507" s="9" t="str">
        <f>IF([1]配变!$A507="","",[1]配变!$A507)</f>
        <v/>
      </c>
      <c r="B507" s="9" t="str">
        <f>IF([1]配变!$B507="","",[1]配变!$B507)</f>
        <v/>
      </c>
      <c r="C507" s="9" t="str">
        <f>IF([1]配变!$C507="","",[1]配变!$C507)</f>
        <v/>
      </c>
      <c r="D507" s="9" t="str">
        <f>IF([1]配变!$D507="","",[1]配变!$D507)</f>
        <v/>
      </c>
      <c r="E507" s="9" t="str">
        <f>IF([1]配变!$G507="","",[1]配变!$G507)</f>
        <v/>
      </c>
      <c r="F507" s="9" t="str">
        <f>IF([1]配变!$F507="","",[1]配变!$F507)</f>
        <v/>
      </c>
      <c r="G507" s="9" t="str">
        <f>IF([1]配变!$J507="","",[1]配变!$J507)</f>
        <v/>
      </c>
      <c r="H507" s="16" t="str">
        <f t="shared" si="7"/>
        <v/>
      </c>
    </row>
    <row r="508" spans="1:8" x14ac:dyDescent="0.15">
      <c r="A508" s="9" t="str">
        <f>IF([1]配变!$A508="","",[1]配变!$A508)</f>
        <v/>
      </c>
      <c r="B508" s="9" t="str">
        <f>IF([1]配变!$B508="","",[1]配变!$B508)</f>
        <v/>
      </c>
      <c r="C508" s="9" t="str">
        <f>IF([1]配变!$C508="","",[1]配变!$C508)</f>
        <v/>
      </c>
      <c r="D508" s="9" t="str">
        <f>IF([1]配变!$D508="","",[1]配变!$D508)</f>
        <v/>
      </c>
      <c r="E508" s="9" t="str">
        <f>IF([1]配变!$G508="","",[1]配变!$G508)</f>
        <v/>
      </c>
      <c r="F508" s="9" t="str">
        <f>IF([1]配变!$F508="","",[1]配变!$F508)</f>
        <v/>
      </c>
      <c r="G508" s="9" t="str">
        <f>IF([1]配变!$J508="","",[1]配变!$J508)</f>
        <v/>
      </c>
      <c r="H508" s="16" t="str">
        <f t="shared" si="7"/>
        <v/>
      </c>
    </row>
    <row r="509" spans="1:8" x14ac:dyDescent="0.15">
      <c r="A509" s="9" t="str">
        <f>IF([1]配变!$A509="","",[1]配变!$A509)</f>
        <v/>
      </c>
      <c r="B509" s="9" t="str">
        <f>IF([1]配变!$B509="","",[1]配变!$B509)</f>
        <v/>
      </c>
      <c r="C509" s="9" t="str">
        <f>IF([1]配变!$C509="","",[1]配变!$C509)</f>
        <v/>
      </c>
      <c r="D509" s="9" t="str">
        <f>IF([1]配变!$D509="","",[1]配变!$D509)</f>
        <v/>
      </c>
      <c r="E509" s="9" t="str">
        <f>IF([1]配变!$G509="","",[1]配变!$G509)</f>
        <v/>
      </c>
      <c r="F509" s="9" t="str">
        <f>IF([1]配变!$F509="","",[1]配变!$F509)</f>
        <v/>
      </c>
      <c r="G509" s="9" t="str">
        <f>IF([1]配变!$J509="","",[1]配变!$J509)</f>
        <v/>
      </c>
      <c r="H509" s="16" t="str">
        <f t="shared" si="7"/>
        <v/>
      </c>
    </row>
    <row r="510" spans="1:8" x14ac:dyDescent="0.15">
      <c r="A510" s="9" t="str">
        <f>IF([1]配变!$A510="","",[1]配变!$A510)</f>
        <v/>
      </c>
      <c r="B510" s="9" t="str">
        <f>IF([1]配变!$B510="","",[1]配变!$B510)</f>
        <v/>
      </c>
      <c r="C510" s="9" t="str">
        <f>IF([1]配变!$C510="","",[1]配变!$C510)</f>
        <v/>
      </c>
      <c r="D510" s="9" t="str">
        <f>IF([1]配变!$D510="","",[1]配变!$D510)</f>
        <v/>
      </c>
      <c r="E510" s="9" t="str">
        <f>IF([1]配变!$G510="","",[1]配变!$G510)</f>
        <v/>
      </c>
      <c r="F510" s="9" t="str">
        <f>IF([1]配变!$F510="","",[1]配变!$F510)</f>
        <v/>
      </c>
      <c r="G510" s="9" t="str">
        <f>IF([1]配变!$J510="","",[1]配变!$J510)</f>
        <v/>
      </c>
      <c r="H510" s="16" t="str">
        <f t="shared" si="7"/>
        <v/>
      </c>
    </row>
    <row r="511" spans="1:8" x14ac:dyDescent="0.15">
      <c r="A511" s="9" t="str">
        <f>IF([1]配变!$A511="","",[1]配变!$A511)</f>
        <v/>
      </c>
      <c r="B511" s="9" t="str">
        <f>IF([1]配变!$B511="","",[1]配变!$B511)</f>
        <v/>
      </c>
      <c r="C511" s="9" t="str">
        <f>IF([1]配变!$C511="","",[1]配变!$C511)</f>
        <v/>
      </c>
      <c r="D511" s="9" t="str">
        <f>IF([1]配变!$D511="","",[1]配变!$D511)</f>
        <v/>
      </c>
      <c r="E511" s="9" t="str">
        <f>IF([1]配变!$G511="","",[1]配变!$G511)</f>
        <v/>
      </c>
      <c r="F511" s="9" t="str">
        <f>IF([1]配变!$F511="","",[1]配变!$F511)</f>
        <v/>
      </c>
      <c r="G511" s="9" t="str">
        <f>IF([1]配变!$J511="","",[1]配变!$J511)</f>
        <v/>
      </c>
      <c r="H511" s="16" t="str">
        <f t="shared" si="7"/>
        <v/>
      </c>
    </row>
    <row r="512" spans="1:8" x14ac:dyDescent="0.15">
      <c r="A512" s="9" t="str">
        <f>IF([1]配变!$A512="","",[1]配变!$A512)</f>
        <v/>
      </c>
      <c r="B512" s="9" t="str">
        <f>IF([1]配变!$B512="","",[1]配变!$B512)</f>
        <v/>
      </c>
      <c r="C512" s="9" t="str">
        <f>IF([1]配变!$C512="","",[1]配变!$C512)</f>
        <v/>
      </c>
      <c r="D512" s="9" t="str">
        <f>IF([1]配变!$D512="","",[1]配变!$D512)</f>
        <v/>
      </c>
      <c r="E512" s="9" t="str">
        <f>IF([1]配变!$G512="","",[1]配变!$G512)</f>
        <v/>
      </c>
      <c r="F512" s="9" t="str">
        <f>IF([1]配变!$F512="","",[1]配变!$F512)</f>
        <v/>
      </c>
      <c r="G512" s="9" t="str">
        <f>IF([1]配变!$J512="","",[1]配变!$J512)</f>
        <v/>
      </c>
      <c r="H512" s="16" t="str">
        <f t="shared" si="7"/>
        <v/>
      </c>
    </row>
    <row r="513" spans="1:8" x14ac:dyDescent="0.15">
      <c r="A513" s="9" t="str">
        <f>IF([1]配变!$A513="","",[1]配变!$A513)</f>
        <v/>
      </c>
      <c r="B513" s="9" t="str">
        <f>IF([1]配变!$B513="","",[1]配变!$B513)</f>
        <v/>
      </c>
      <c r="C513" s="9" t="str">
        <f>IF([1]配变!$C513="","",[1]配变!$C513)</f>
        <v/>
      </c>
      <c r="D513" s="9" t="str">
        <f>IF([1]配变!$D513="","",[1]配变!$D513)</f>
        <v/>
      </c>
      <c r="E513" s="9" t="str">
        <f>IF([1]配变!$G513="","",[1]配变!$G513)</f>
        <v/>
      </c>
      <c r="F513" s="9" t="str">
        <f>IF([1]配变!$F513="","",[1]配变!$F513)</f>
        <v/>
      </c>
      <c r="G513" s="9" t="str">
        <f>IF([1]配变!$J513="","",[1]配变!$J513)</f>
        <v/>
      </c>
      <c r="H513" s="16" t="str">
        <f t="shared" si="7"/>
        <v/>
      </c>
    </row>
    <row r="514" spans="1:8" x14ac:dyDescent="0.15">
      <c r="A514" s="9" t="str">
        <f>IF([1]配变!$A514="","",[1]配变!$A514)</f>
        <v/>
      </c>
      <c r="B514" s="9" t="str">
        <f>IF([1]配变!$B514="","",[1]配变!$B514)</f>
        <v/>
      </c>
      <c r="C514" s="9" t="str">
        <f>IF([1]配变!$C514="","",[1]配变!$C514)</f>
        <v/>
      </c>
      <c r="D514" s="9" t="str">
        <f>IF([1]配变!$D514="","",[1]配变!$D514)</f>
        <v/>
      </c>
      <c r="E514" s="9" t="str">
        <f>IF([1]配变!$G514="","",[1]配变!$G514)</f>
        <v/>
      </c>
      <c r="F514" s="9" t="str">
        <f>IF([1]配变!$F514="","",[1]配变!$F514)</f>
        <v/>
      </c>
      <c r="G514" s="9" t="str">
        <f>IF([1]配变!$J514="","",[1]配变!$J514)</f>
        <v/>
      </c>
      <c r="H514" s="16" t="str">
        <f t="shared" si="7"/>
        <v/>
      </c>
    </row>
    <row r="515" spans="1:8" x14ac:dyDescent="0.15">
      <c r="A515" s="9" t="str">
        <f>IF([1]配变!$A515="","",[1]配变!$A515)</f>
        <v/>
      </c>
      <c r="B515" s="9" t="str">
        <f>IF([1]配变!$B515="","",[1]配变!$B515)</f>
        <v/>
      </c>
      <c r="C515" s="9" t="str">
        <f>IF([1]配变!$C515="","",[1]配变!$C515)</f>
        <v/>
      </c>
      <c r="D515" s="9" t="str">
        <f>IF([1]配变!$D515="","",[1]配变!$D515)</f>
        <v/>
      </c>
      <c r="E515" s="9" t="str">
        <f>IF([1]配变!$G515="","",[1]配变!$G515)</f>
        <v/>
      </c>
      <c r="F515" s="9" t="str">
        <f>IF([1]配变!$F515="","",[1]配变!$F515)</f>
        <v/>
      </c>
      <c r="G515" s="9" t="str">
        <f>IF([1]配变!$J515="","",[1]配变!$J515)</f>
        <v/>
      </c>
      <c r="H515" s="16" t="str">
        <f t="shared" ref="H515:H578" si="8">IF(OR(D515="",D515=0),"",C515*1000/D515)</f>
        <v/>
      </c>
    </row>
    <row r="516" spans="1:8" x14ac:dyDescent="0.15">
      <c r="A516" s="9" t="str">
        <f>IF([1]配变!$A516="","",[1]配变!$A516)</f>
        <v/>
      </c>
      <c r="B516" s="9" t="str">
        <f>IF([1]配变!$B516="","",[1]配变!$B516)</f>
        <v/>
      </c>
      <c r="C516" s="9" t="str">
        <f>IF([1]配变!$C516="","",[1]配变!$C516)</f>
        <v/>
      </c>
      <c r="D516" s="9" t="str">
        <f>IF([1]配变!$D516="","",[1]配变!$D516)</f>
        <v/>
      </c>
      <c r="E516" s="9" t="str">
        <f>IF([1]配变!$G516="","",[1]配变!$G516)</f>
        <v/>
      </c>
      <c r="F516" s="9" t="str">
        <f>IF([1]配变!$F516="","",[1]配变!$F516)</f>
        <v/>
      </c>
      <c r="G516" s="9" t="str">
        <f>IF([1]配变!$J516="","",[1]配变!$J516)</f>
        <v/>
      </c>
      <c r="H516" s="16" t="str">
        <f t="shared" si="8"/>
        <v/>
      </c>
    </row>
    <row r="517" spans="1:8" x14ac:dyDescent="0.15">
      <c r="A517" s="9" t="str">
        <f>IF([1]配变!$A517="","",[1]配变!$A517)</f>
        <v/>
      </c>
      <c r="B517" s="9" t="str">
        <f>IF([1]配变!$B517="","",[1]配变!$B517)</f>
        <v/>
      </c>
      <c r="C517" s="9" t="str">
        <f>IF([1]配变!$C517="","",[1]配变!$C517)</f>
        <v/>
      </c>
      <c r="D517" s="9" t="str">
        <f>IF([1]配变!$D517="","",[1]配变!$D517)</f>
        <v/>
      </c>
      <c r="E517" s="9" t="str">
        <f>IF([1]配变!$G517="","",[1]配变!$G517)</f>
        <v/>
      </c>
      <c r="F517" s="9" t="str">
        <f>IF([1]配变!$F517="","",[1]配变!$F517)</f>
        <v/>
      </c>
      <c r="G517" s="9" t="str">
        <f>IF([1]配变!$J517="","",[1]配变!$J517)</f>
        <v/>
      </c>
      <c r="H517" s="16" t="str">
        <f t="shared" si="8"/>
        <v/>
      </c>
    </row>
    <row r="518" spans="1:8" x14ac:dyDescent="0.15">
      <c r="A518" s="9" t="str">
        <f>IF([1]配变!$A518="","",[1]配变!$A518)</f>
        <v/>
      </c>
      <c r="B518" s="9" t="str">
        <f>IF([1]配变!$B518="","",[1]配变!$B518)</f>
        <v/>
      </c>
      <c r="C518" s="9" t="str">
        <f>IF([1]配变!$C518="","",[1]配变!$C518)</f>
        <v/>
      </c>
      <c r="D518" s="9" t="str">
        <f>IF([1]配变!$D518="","",[1]配变!$D518)</f>
        <v/>
      </c>
      <c r="E518" s="9" t="str">
        <f>IF([1]配变!$G518="","",[1]配变!$G518)</f>
        <v/>
      </c>
      <c r="F518" s="9" t="str">
        <f>IF([1]配变!$F518="","",[1]配变!$F518)</f>
        <v/>
      </c>
      <c r="G518" s="9" t="str">
        <f>IF([1]配变!$J518="","",[1]配变!$J518)</f>
        <v/>
      </c>
      <c r="H518" s="16" t="str">
        <f t="shared" si="8"/>
        <v/>
      </c>
    </row>
    <row r="519" spans="1:8" x14ac:dyDescent="0.15">
      <c r="A519" s="9" t="str">
        <f>IF([1]配变!$A519="","",[1]配变!$A519)</f>
        <v/>
      </c>
      <c r="B519" s="9" t="str">
        <f>IF([1]配变!$B519="","",[1]配变!$B519)</f>
        <v/>
      </c>
      <c r="C519" s="9" t="str">
        <f>IF([1]配变!$C519="","",[1]配变!$C519)</f>
        <v/>
      </c>
      <c r="D519" s="9" t="str">
        <f>IF([1]配变!$D519="","",[1]配变!$D519)</f>
        <v/>
      </c>
      <c r="E519" s="9" t="str">
        <f>IF([1]配变!$G519="","",[1]配变!$G519)</f>
        <v/>
      </c>
      <c r="F519" s="9" t="str">
        <f>IF([1]配变!$F519="","",[1]配变!$F519)</f>
        <v/>
      </c>
      <c r="G519" s="9" t="str">
        <f>IF([1]配变!$J519="","",[1]配变!$J519)</f>
        <v/>
      </c>
      <c r="H519" s="16" t="str">
        <f t="shared" si="8"/>
        <v/>
      </c>
    </row>
    <row r="520" spans="1:8" x14ac:dyDescent="0.15">
      <c r="A520" s="9" t="str">
        <f>IF([1]配变!$A520="","",[1]配变!$A520)</f>
        <v/>
      </c>
      <c r="B520" s="9" t="str">
        <f>IF([1]配变!$B520="","",[1]配变!$B520)</f>
        <v/>
      </c>
      <c r="C520" s="9" t="str">
        <f>IF([1]配变!$C520="","",[1]配变!$C520)</f>
        <v/>
      </c>
      <c r="D520" s="9" t="str">
        <f>IF([1]配变!$D520="","",[1]配变!$D520)</f>
        <v/>
      </c>
      <c r="E520" s="9" t="str">
        <f>IF([1]配变!$G520="","",[1]配变!$G520)</f>
        <v/>
      </c>
      <c r="F520" s="9" t="str">
        <f>IF([1]配变!$F520="","",[1]配变!$F520)</f>
        <v/>
      </c>
      <c r="G520" s="9" t="str">
        <f>IF([1]配变!$J520="","",[1]配变!$J520)</f>
        <v/>
      </c>
      <c r="H520" s="16" t="str">
        <f t="shared" si="8"/>
        <v/>
      </c>
    </row>
    <row r="521" spans="1:8" x14ac:dyDescent="0.15">
      <c r="A521" s="9" t="str">
        <f>IF([1]配变!$A521="","",[1]配变!$A521)</f>
        <v/>
      </c>
      <c r="B521" s="9" t="str">
        <f>IF([1]配变!$B521="","",[1]配变!$B521)</f>
        <v/>
      </c>
      <c r="C521" s="9" t="str">
        <f>IF([1]配变!$C521="","",[1]配变!$C521)</f>
        <v/>
      </c>
      <c r="D521" s="9" t="str">
        <f>IF([1]配变!$D521="","",[1]配变!$D521)</f>
        <v/>
      </c>
      <c r="E521" s="9" t="str">
        <f>IF([1]配变!$G521="","",[1]配变!$G521)</f>
        <v/>
      </c>
      <c r="F521" s="9" t="str">
        <f>IF([1]配变!$F521="","",[1]配变!$F521)</f>
        <v/>
      </c>
      <c r="G521" s="9" t="str">
        <f>IF([1]配变!$J521="","",[1]配变!$J521)</f>
        <v/>
      </c>
      <c r="H521" s="16" t="str">
        <f t="shared" si="8"/>
        <v/>
      </c>
    </row>
    <row r="522" spans="1:8" x14ac:dyDescent="0.15">
      <c r="A522" s="9" t="str">
        <f>IF([1]配变!$A522="","",[1]配变!$A522)</f>
        <v/>
      </c>
      <c r="B522" s="9" t="str">
        <f>IF([1]配变!$B522="","",[1]配变!$B522)</f>
        <v/>
      </c>
      <c r="C522" s="9" t="str">
        <f>IF([1]配变!$C522="","",[1]配变!$C522)</f>
        <v/>
      </c>
      <c r="D522" s="9" t="str">
        <f>IF([1]配变!$D522="","",[1]配变!$D522)</f>
        <v/>
      </c>
      <c r="E522" s="9" t="str">
        <f>IF([1]配变!$G522="","",[1]配变!$G522)</f>
        <v/>
      </c>
      <c r="F522" s="9" t="str">
        <f>IF([1]配变!$F522="","",[1]配变!$F522)</f>
        <v/>
      </c>
      <c r="G522" s="9" t="str">
        <f>IF([1]配变!$J522="","",[1]配变!$J522)</f>
        <v/>
      </c>
      <c r="H522" s="16" t="str">
        <f t="shared" si="8"/>
        <v/>
      </c>
    </row>
    <row r="523" spans="1:8" x14ac:dyDescent="0.15">
      <c r="A523" s="9" t="str">
        <f>IF([1]配变!$A523="","",[1]配变!$A523)</f>
        <v/>
      </c>
      <c r="B523" s="9" t="str">
        <f>IF([1]配变!$B523="","",[1]配变!$B523)</f>
        <v/>
      </c>
      <c r="C523" s="9" t="str">
        <f>IF([1]配变!$C523="","",[1]配变!$C523)</f>
        <v/>
      </c>
      <c r="D523" s="9" t="str">
        <f>IF([1]配变!$D523="","",[1]配变!$D523)</f>
        <v/>
      </c>
      <c r="E523" s="9" t="str">
        <f>IF([1]配变!$G523="","",[1]配变!$G523)</f>
        <v/>
      </c>
      <c r="F523" s="9" t="str">
        <f>IF([1]配变!$F523="","",[1]配变!$F523)</f>
        <v/>
      </c>
      <c r="G523" s="9" t="str">
        <f>IF([1]配变!$J523="","",[1]配变!$J523)</f>
        <v/>
      </c>
      <c r="H523" s="16" t="str">
        <f t="shared" si="8"/>
        <v/>
      </c>
    </row>
    <row r="524" spans="1:8" x14ac:dyDescent="0.15">
      <c r="A524" s="9" t="str">
        <f>IF([1]配变!$A524="","",[1]配变!$A524)</f>
        <v/>
      </c>
      <c r="B524" s="9" t="str">
        <f>IF([1]配变!$B524="","",[1]配变!$B524)</f>
        <v/>
      </c>
      <c r="C524" s="9" t="str">
        <f>IF([1]配变!$C524="","",[1]配变!$C524)</f>
        <v/>
      </c>
      <c r="D524" s="9" t="str">
        <f>IF([1]配变!$D524="","",[1]配变!$D524)</f>
        <v/>
      </c>
      <c r="E524" s="9" t="str">
        <f>IF([1]配变!$G524="","",[1]配变!$G524)</f>
        <v/>
      </c>
      <c r="F524" s="9" t="str">
        <f>IF([1]配变!$F524="","",[1]配变!$F524)</f>
        <v/>
      </c>
      <c r="G524" s="9" t="str">
        <f>IF([1]配变!$J524="","",[1]配变!$J524)</f>
        <v/>
      </c>
      <c r="H524" s="16" t="str">
        <f t="shared" si="8"/>
        <v/>
      </c>
    </row>
    <row r="525" spans="1:8" x14ac:dyDescent="0.15">
      <c r="A525" s="9" t="str">
        <f>IF([1]配变!$A525="","",[1]配变!$A525)</f>
        <v/>
      </c>
      <c r="B525" s="9" t="str">
        <f>IF([1]配变!$B525="","",[1]配变!$B525)</f>
        <v/>
      </c>
      <c r="C525" s="9" t="str">
        <f>IF([1]配变!$C525="","",[1]配变!$C525)</f>
        <v/>
      </c>
      <c r="D525" s="9" t="str">
        <f>IF([1]配变!$D525="","",[1]配变!$D525)</f>
        <v/>
      </c>
      <c r="E525" s="9" t="str">
        <f>IF([1]配变!$G525="","",[1]配变!$G525)</f>
        <v/>
      </c>
      <c r="F525" s="9" t="str">
        <f>IF([1]配变!$F525="","",[1]配变!$F525)</f>
        <v/>
      </c>
      <c r="G525" s="9" t="str">
        <f>IF([1]配变!$J525="","",[1]配变!$J525)</f>
        <v/>
      </c>
      <c r="H525" s="16" t="str">
        <f t="shared" si="8"/>
        <v/>
      </c>
    </row>
    <row r="526" spans="1:8" x14ac:dyDescent="0.15">
      <c r="A526" s="9" t="str">
        <f>IF([1]配变!$A526="","",[1]配变!$A526)</f>
        <v/>
      </c>
      <c r="B526" s="9" t="str">
        <f>IF([1]配变!$B526="","",[1]配变!$B526)</f>
        <v/>
      </c>
      <c r="C526" s="9" t="str">
        <f>IF([1]配变!$C526="","",[1]配变!$C526)</f>
        <v/>
      </c>
      <c r="D526" s="9" t="str">
        <f>IF([1]配变!$D526="","",[1]配变!$D526)</f>
        <v/>
      </c>
      <c r="E526" s="9" t="str">
        <f>IF([1]配变!$G526="","",[1]配变!$G526)</f>
        <v/>
      </c>
      <c r="F526" s="9" t="str">
        <f>IF([1]配变!$F526="","",[1]配变!$F526)</f>
        <v/>
      </c>
      <c r="G526" s="9" t="str">
        <f>IF([1]配变!$J526="","",[1]配变!$J526)</f>
        <v/>
      </c>
      <c r="H526" s="16" t="str">
        <f t="shared" si="8"/>
        <v/>
      </c>
    </row>
    <row r="527" spans="1:8" x14ac:dyDescent="0.15">
      <c r="A527" s="9" t="str">
        <f>IF([1]配变!$A527="","",[1]配变!$A527)</f>
        <v/>
      </c>
      <c r="B527" s="9" t="str">
        <f>IF([1]配变!$B527="","",[1]配变!$B527)</f>
        <v/>
      </c>
      <c r="C527" s="9" t="str">
        <f>IF([1]配变!$C527="","",[1]配变!$C527)</f>
        <v/>
      </c>
      <c r="D527" s="9" t="str">
        <f>IF([1]配变!$D527="","",[1]配变!$D527)</f>
        <v/>
      </c>
      <c r="E527" s="9" t="str">
        <f>IF([1]配变!$G527="","",[1]配变!$G527)</f>
        <v/>
      </c>
      <c r="F527" s="9" t="str">
        <f>IF([1]配变!$F527="","",[1]配变!$F527)</f>
        <v/>
      </c>
      <c r="G527" s="9" t="str">
        <f>IF([1]配变!$J527="","",[1]配变!$J527)</f>
        <v/>
      </c>
      <c r="H527" s="16" t="str">
        <f t="shared" si="8"/>
        <v/>
      </c>
    </row>
    <row r="528" spans="1:8" x14ac:dyDescent="0.15">
      <c r="A528" s="9" t="str">
        <f>IF([1]配变!$A528="","",[1]配变!$A528)</f>
        <v/>
      </c>
      <c r="B528" s="9" t="str">
        <f>IF([1]配变!$B528="","",[1]配变!$B528)</f>
        <v/>
      </c>
      <c r="C528" s="9" t="str">
        <f>IF([1]配变!$C528="","",[1]配变!$C528)</f>
        <v/>
      </c>
      <c r="D528" s="9" t="str">
        <f>IF([1]配变!$D528="","",[1]配变!$D528)</f>
        <v/>
      </c>
      <c r="E528" s="9" t="str">
        <f>IF([1]配变!$G528="","",[1]配变!$G528)</f>
        <v/>
      </c>
      <c r="F528" s="9" t="str">
        <f>IF([1]配变!$F528="","",[1]配变!$F528)</f>
        <v/>
      </c>
      <c r="G528" s="9" t="str">
        <f>IF([1]配变!$J528="","",[1]配变!$J528)</f>
        <v/>
      </c>
      <c r="H528" s="16" t="str">
        <f t="shared" si="8"/>
        <v/>
      </c>
    </row>
    <row r="529" spans="1:8" x14ac:dyDescent="0.15">
      <c r="A529" s="9" t="str">
        <f>IF([1]配变!$A529="","",[1]配变!$A529)</f>
        <v/>
      </c>
      <c r="B529" s="9" t="str">
        <f>IF([1]配变!$B529="","",[1]配变!$B529)</f>
        <v/>
      </c>
      <c r="C529" s="9" t="str">
        <f>IF([1]配变!$C529="","",[1]配变!$C529)</f>
        <v/>
      </c>
      <c r="D529" s="9" t="str">
        <f>IF([1]配变!$D529="","",[1]配变!$D529)</f>
        <v/>
      </c>
      <c r="E529" s="9" t="str">
        <f>IF([1]配变!$G529="","",[1]配变!$G529)</f>
        <v/>
      </c>
      <c r="F529" s="9" t="str">
        <f>IF([1]配变!$F529="","",[1]配变!$F529)</f>
        <v/>
      </c>
      <c r="G529" s="9" t="str">
        <f>IF([1]配变!$J529="","",[1]配变!$J529)</f>
        <v/>
      </c>
      <c r="H529" s="16" t="str">
        <f t="shared" si="8"/>
        <v/>
      </c>
    </row>
    <row r="530" spans="1:8" x14ac:dyDescent="0.15">
      <c r="A530" s="9" t="str">
        <f>IF([1]配变!$A530="","",[1]配变!$A530)</f>
        <v/>
      </c>
      <c r="B530" s="9" t="str">
        <f>IF([1]配变!$B530="","",[1]配变!$B530)</f>
        <v/>
      </c>
      <c r="C530" s="9" t="str">
        <f>IF([1]配变!$C530="","",[1]配变!$C530)</f>
        <v/>
      </c>
      <c r="D530" s="9" t="str">
        <f>IF([1]配变!$D530="","",[1]配变!$D530)</f>
        <v/>
      </c>
      <c r="E530" s="9" t="str">
        <f>IF([1]配变!$G530="","",[1]配变!$G530)</f>
        <v/>
      </c>
      <c r="F530" s="9" t="str">
        <f>IF([1]配变!$F530="","",[1]配变!$F530)</f>
        <v/>
      </c>
      <c r="G530" s="9" t="str">
        <f>IF([1]配变!$J530="","",[1]配变!$J530)</f>
        <v/>
      </c>
      <c r="H530" s="16" t="str">
        <f t="shared" si="8"/>
        <v/>
      </c>
    </row>
    <row r="531" spans="1:8" x14ac:dyDescent="0.15">
      <c r="A531" s="9" t="str">
        <f>IF([1]配变!$A531="","",[1]配变!$A531)</f>
        <v/>
      </c>
      <c r="B531" s="9" t="str">
        <f>IF([1]配变!$B531="","",[1]配变!$B531)</f>
        <v/>
      </c>
      <c r="C531" s="9" t="str">
        <f>IF([1]配变!$C531="","",[1]配变!$C531)</f>
        <v/>
      </c>
      <c r="D531" s="9" t="str">
        <f>IF([1]配变!$D531="","",[1]配变!$D531)</f>
        <v/>
      </c>
      <c r="E531" s="9" t="str">
        <f>IF([1]配变!$G531="","",[1]配变!$G531)</f>
        <v/>
      </c>
      <c r="F531" s="9" t="str">
        <f>IF([1]配变!$F531="","",[1]配变!$F531)</f>
        <v/>
      </c>
      <c r="G531" s="9" t="str">
        <f>IF([1]配变!$J531="","",[1]配变!$J531)</f>
        <v/>
      </c>
      <c r="H531" s="16" t="str">
        <f t="shared" si="8"/>
        <v/>
      </c>
    </row>
    <row r="532" spans="1:8" x14ac:dyDescent="0.15">
      <c r="A532" s="9" t="str">
        <f>IF([1]配变!$A532="","",[1]配变!$A532)</f>
        <v/>
      </c>
      <c r="B532" s="9" t="str">
        <f>IF([1]配变!$B532="","",[1]配变!$B532)</f>
        <v/>
      </c>
      <c r="C532" s="9" t="str">
        <f>IF([1]配变!$C532="","",[1]配变!$C532)</f>
        <v/>
      </c>
      <c r="D532" s="9" t="str">
        <f>IF([1]配变!$D532="","",[1]配变!$D532)</f>
        <v/>
      </c>
      <c r="E532" s="9" t="str">
        <f>IF([1]配变!$G532="","",[1]配变!$G532)</f>
        <v/>
      </c>
      <c r="F532" s="9" t="str">
        <f>IF([1]配变!$F532="","",[1]配变!$F532)</f>
        <v/>
      </c>
      <c r="G532" s="9" t="str">
        <f>IF([1]配变!$J532="","",[1]配变!$J532)</f>
        <v/>
      </c>
      <c r="H532" s="16" t="str">
        <f t="shared" si="8"/>
        <v/>
      </c>
    </row>
    <row r="533" spans="1:8" x14ac:dyDescent="0.15">
      <c r="A533" s="9" t="str">
        <f>IF([1]配变!$A533="","",[1]配变!$A533)</f>
        <v/>
      </c>
      <c r="B533" s="9" t="str">
        <f>IF([1]配变!$B533="","",[1]配变!$B533)</f>
        <v/>
      </c>
      <c r="C533" s="9" t="str">
        <f>IF([1]配变!$C533="","",[1]配变!$C533)</f>
        <v/>
      </c>
      <c r="D533" s="9" t="str">
        <f>IF([1]配变!$D533="","",[1]配变!$D533)</f>
        <v/>
      </c>
      <c r="E533" s="9" t="str">
        <f>IF([1]配变!$G533="","",[1]配变!$G533)</f>
        <v/>
      </c>
      <c r="F533" s="9" t="str">
        <f>IF([1]配变!$F533="","",[1]配变!$F533)</f>
        <v/>
      </c>
      <c r="G533" s="9" t="str">
        <f>IF([1]配变!$J533="","",[1]配变!$J533)</f>
        <v/>
      </c>
      <c r="H533" s="16" t="str">
        <f t="shared" si="8"/>
        <v/>
      </c>
    </row>
    <row r="534" spans="1:8" x14ac:dyDescent="0.15">
      <c r="A534" s="9" t="str">
        <f>IF([1]配变!$A534="","",[1]配变!$A534)</f>
        <v/>
      </c>
      <c r="B534" s="9" t="str">
        <f>IF([1]配变!$B534="","",[1]配变!$B534)</f>
        <v/>
      </c>
      <c r="C534" s="9" t="str">
        <f>IF([1]配变!$C534="","",[1]配变!$C534)</f>
        <v/>
      </c>
      <c r="D534" s="9" t="str">
        <f>IF([1]配变!$D534="","",[1]配变!$D534)</f>
        <v/>
      </c>
      <c r="E534" s="9" t="str">
        <f>IF([1]配变!$G534="","",[1]配变!$G534)</f>
        <v/>
      </c>
      <c r="F534" s="9" t="str">
        <f>IF([1]配变!$F534="","",[1]配变!$F534)</f>
        <v/>
      </c>
      <c r="G534" s="9" t="str">
        <f>IF([1]配变!$J534="","",[1]配变!$J534)</f>
        <v/>
      </c>
      <c r="H534" s="16" t="str">
        <f t="shared" si="8"/>
        <v/>
      </c>
    </row>
    <row r="535" spans="1:8" x14ac:dyDescent="0.15">
      <c r="A535" s="9" t="str">
        <f>IF([1]配变!$A535="","",[1]配变!$A535)</f>
        <v/>
      </c>
      <c r="B535" s="9" t="str">
        <f>IF([1]配变!$B535="","",[1]配变!$B535)</f>
        <v/>
      </c>
      <c r="C535" s="9" t="str">
        <f>IF([1]配变!$C535="","",[1]配变!$C535)</f>
        <v/>
      </c>
      <c r="D535" s="9" t="str">
        <f>IF([1]配变!$D535="","",[1]配变!$D535)</f>
        <v/>
      </c>
      <c r="E535" s="9" t="str">
        <f>IF([1]配变!$G535="","",[1]配变!$G535)</f>
        <v/>
      </c>
      <c r="F535" s="9" t="str">
        <f>IF([1]配变!$F535="","",[1]配变!$F535)</f>
        <v/>
      </c>
      <c r="G535" s="9" t="str">
        <f>IF([1]配变!$J535="","",[1]配变!$J535)</f>
        <v/>
      </c>
      <c r="H535" s="16" t="str">
        <f t="shared" si="8"/>
        <v/>
      </c>
    </row>
    <row r="536" spans="1:8" x14ac:dyDescent="0.15">
      <c r="A536" s="9" t="str">
        <f>IF([1]配变!$A536="","",[1]配变!$A536)</f>
        <v/>
      </c>
      <c r="B536" s="9" t="str">
        <f>IF([1]配变!$B536="","",[1]配变!$B536)</f>
        <v/>
      </c>
      <c r="C536" s="9" t="str">
        <f>IF([1]配变!$C536="","",[1]配变!$C536)</f>
        <v/>
      </c>
      <c r="D536" s="9" t="str">
        <f>IF([1]配变!$D536="","",[1]配变!$D536)</f>
        <v/>
      </c>
      <c r="E536" s="9" t="str">
        <f>IF([1]配变!$G536="","",[1]配变!$G536)</f>
        <v/>
      </c>
      <c r="F536" s="9" t="str">
        <f>IF([1]配变!$F536="","",[1]配变!$F536)</f>
        <v/>
      </c>
      <c r="G536" s="9" t="str">
        <f>IF([1]配变!$J536="","",[1]配变!$J536)</f>
        <v/>
      </c>
      <c r="H536" s="16" t="str">
        <f t="shared" si="8"/>
        <v/>
      </c>
    </row>
    <row r="537" spans="1:8" x14ac:dyDescent="0.15">
      <c r="A537" s="9" t="str">
        <f>IF([1]配变!$A537="","",[1]配变!$A537)</f>
        <v/>
      </c>
      <c r="B537" s="9" t="str">
        <f>IF([1]配变!$B537="","",[1]配变!$B537)</f>
        <v/>
      </c>
      <c r="C537" s="9" t="str">
        <f>IF([1]配变!$C537="","",[1]配变!$C537)</f>
        <v/>
      </c>
      <c r="D537" s="9" t="str">
        <f>IF([1]配变!$D537="","",[1]配变!$D537)</f>
        <v/>
      </c>
      <c r="E537" s="9" t="str">
        <f>IF([1]配变!$G537="","",[1]配变!$G537)</f>
        <v/>
      </c>
      <c r="F537" s="9" t="str">
        <f>IF([1]配变!$F537="","",[1]配变!$F537)</f>
        <v/>
      </c>
      <c r="G537" s="9" t="str">
        <f>IF([1]配变!$J537="","",[1]配变!$J537)</f>
        <v/>
      </c>
      <c r="H537" s="16" t="str">
        <f t="shared" si="8"/>
        <v/>
      </c>
    </row>
    <row r="538" spans="1:8" x14ac:dyDescent="0.15">
      <c r="A538" s="9" t="str">
        <f>IF([1]配变!$A538="","",[1]配变!$A538)</f>
        <v/>
      </c>
      <c r="B538" s="9" t="str">
        <f>IF([1]配变!$B538="","",[1]配变!$B538)</f>
        <v/>
      </c>
      <c r="C538" s="9" t="str">
        <f>IF([1]配变!$C538="","",[1]配变!$C538)</f>
        <v/>
      </c>
      <c r="D538" s="9" t="str">
        <f>IF([1]配变!$D538="","",[1]配变!$D538)</f>
        <v/>
      </c>
      <c r="E538" s="9" t="str">
        <f>IF([1]配变!$G538="","",[1]配变!$G538)</f>
        <v/>
      </c>
      <c r="F538" s="9" t="str">
        <f>IF([1]配变!$F538="","",[1]配变!$F538)</f>
        <v/>
      </c>
      <c r="G538" s="9" t="str">
        <f>IF([1]配变!$J538="","",[1]配变!$J538)</f>
        <v/>
      </c>
      <c r="H538" s="16" t="str">
        <f t="shared" si="8"/>
        <v/>
      </c>
    </row>
    <row r="539" spans="1:8" x14ac:dyDescent="0.15">
      <c r="A539" s="9" t="str">
        <f>IF([1]配变!$A539="","",[1]配变!$A539)</f>
        <v/>
      </c>
      <c r="B539" s="9" t="str">
        <f>IF([1]配变!$B539="","",[1]配变!$B539)</f>
        <v/>
      </c>
      <c r="C539" s="9" t="str">
        <f>IF([1]配变!$C539="","",[1]配变!$C539)</f>
        <v/>
      </c>
      <c r="D539" s="9" t="str">
        <f>IF([1]配变!$D539="","",[1]配变!$D539)</f>
        <v/>
      </c>
      <c r="E539" s="9" t="str">
        <f>IF([1]配变!$G539="","",[1]配变!$G539)</f>
        <v/>
      </c>
      <c r="F539" s="9" t="str">
        <f>IF([1]配变!$F539="","",[1]配变!$F539)</f>
        <v/>
      </c>
      <c r="G539" s="9" t="str">
        <f>IF([1]配变!$J539="","",[1]配变!$J539)</f>
        <v/>
      </c>
      <c r="H539" s="16" t="str">
        <f t="shared" si="8"/>
        <v/>
      </c>
    </row>
    <row r="540" spans="1:8" x14ac:dyDescent="0.15">
      <c r="A540" s="9" t="str">
        <f>IF([1]配变!$A540="","",[1]配变!$A540)</f>
        <v/>
      </c>
      <c r="B540" s="9" t="str">
        <f>IF([1]配变!$B540="","",[1]配变!$B540)</f>
        <v/>
      </c>
      <c r="C540" s="9" t="str">
        <f>IF([1]配变!$C540="","",[1]配变!$C540)</f>
        <v/>
      </c>
      <c r="D540" s="9" t="str">
        <f>IF([1]配变!$D540="","",[1]配变!$D540)</f>
        <v/>
      </c>
      <c r="E540" s="9" t="str">
        <f>IF([1]配变!$G540="","",[1]配变!$G540)</f>
        <v/>
      </c>
      <c r="F540" s="9" t="str">
        <f>IF([1]配变!$F540="","",[1]配变!$F540)</f>
        <v/>
      </c>
      <c r="G540" s="9" t="str">
        <f>IF([1]配变!$J540="","",[1]配变!$J540)</f>
        <v/>
      </c>
      <c r="H540" s="16" t="str">
        <f t="shared" si="8"/>
        <v/>
      </c>
    </row>
    <row r="541" spans="1:8" x14ac:dyDescent="0.15">
      <c r="A541" s="9" t="str">
        <f>IF([1]配变!$A541="","",[1]配变!$A541)</f>
        <v/>
      </c>
      <c r="B541" s="9" t="str">
        <f>IF([1]配变!$B541="","",[1]配变!$B541)</f>
        <v/>
      </c>
      <c r="C541" s="9" t="str">
        <f>IF([1]配变!$C541="","",[1]配变!$C541)</f>
        <v/>
      </c>
      <c r="D541" s="9" t="str">
        <f>IF([1]配变!$D541="","",[1]配变!$D541)</f>
        <v/>
      </c>
      <c r="E541" s="9" t="str">
        <f>IF([1]配变!$G541="","",[1]配变!$G541)</f>
        <v/>
      </c>
      <c r="F541" s="9" t="str">
        <f>IF([1]配变!$F541="","",[1]配变!$F541)</f>
        <v/>
      </c>
      <c r="G541" s="9" t="str">
        <f>IF([1]配变!$J541="","",[1]配变!$J541)</f>
        <v/>
      </c>
      <c r="H541" s="16" t="str">
        <f t="shared" si="8"/>
        <v/>
      </c>
    </row>
    <row r="542" spans="1:8" x14ac:dyDescent="0.15">
      <c r="A542" s="9" t="str">
        <f>IF([1]配变!$A542="","",[1]配变!$A542)</f>
        <v/>
      </c>
      <c r="B542" s="9" t="str">
        <f>IF([1]配变!$B542="","",[1]配变!$B542)</f>
        <v/>
      </c>
      <c r="C542" s="9" t="str">
        <f>IF([1]配变!$C542="","",[1]配变!$C542)</f>
        <v/>
      </c>
      <c r="D542" s="9" t="str">
        <f>IF([1]配变!$D542="","",[1]配变!$D542)</f>
        <v/>
      </c>
      <c r="E542" s="9" t="str">
        <f>IF([1]配变!$G542="","",[1]配变!$G542)</f>
        <v/>
      </c>
      <c r="F542" s="9" t="str">
        <f>IF([1]配变!$F542="","",[1]配变!$F542)</f>
        <v/>
      </c>
      <c r="G542" s="9" t="str">
        <f>IF([1]配变!$J542="","",[1]配变!$J542)</f>
        <v/>
      </c>
      <c r="H542" s="16" t="str">
        <f t="shared" si="8"/>
        <v/>
      </c>
    </row>
    <row r="543" spans="1:8" x14ac:dyDescent="0.15">
      <c r="A543" s="9" t="str">
        <f>IF([1]配变!$A543="","",[1]配变!$A543)</f>
        <v/>
      </c>
      <c r="B543" s="9" t="str">
        <f>IF([1]配变!$B543="","",[1]配变!$B543)</f>
        <v/>
      </c>
      <c r="C543" s="9" t="str">
        <f>IF([1]配变!$C543="","",[1]配变!$C543)</f>
        <v/>
      </c>
      <c r="D543" s="9" t="str">
        <f>IF([1]配变!$D543="","",[1]配变!$D543)</f>
        <v/>
      </c>
      <c r="E543" s="9" t="str">
        <f>IF([1]配变!$G543="","",[1]配变!$G543)</f>
        <v/>
      </c>
      <c r="F543" s="9" t="str">
        <f>IF([1]配变!$F543="","",[1]配变!$F543)</f>
        <v/>
      </c>
      <c r="G543" s="9" t="str">
        <f>IF([1]配变!$J543="","",[1]配变!$J543)</f>
        <v/>
      </c>
      <c r="H543" s="16" t="str">
        <f t="shared" si="8"/>
        <v/>
      </c>
    </row>
    <row r="544" spans="1:8" x14ac:dyDescent="0.15">
      <c r="A544" s="9" t="str">
        <f>IF([1]配变!$A544="","",[1]配变!$A544)</f>
        <v/>
      </c>
      <c r="B544" s="9" t="str">
        <f>IF([1]配变!$B544="","",[1]配变!$B544)</f>
        <v/>
      </c>
      <c r="C544" s="9" t="str">
        <f>IF([1]配变!$C544="","",[1]配变!$C544)</f>
        <v/>
      </c>
      <c r="D544" s="9" t="str">
        <f>IF([1]配变!$D544="","",[1]配变!$D544)</f>
        <v/>
      </c>
      <c r="E544" s="9" t="str">
        <f>IF([1]配变!$G544="","",[1]配变!$G544)</f>
        <v/>
      </c>
      <c r="F544" s="9" t="str">
        <f>IF([1]配变!$F544="","",[1]配变!$F544)</f>
        <v/>
      </c>
      <c r="G544" s="9" t="str">
        <f>IF([1]配变!$J544="","",[1]配变!$J544)</f>
        <v/>
      </c>
      <c r="H544" s="16" t="str">
        <f t="shared" si="8"/>
        <v/>
      </c>
    </row>
    <row r="545" spans="1:8" x14ac:dyDescent="0.15">
      <c r="A545" s="9" t="str">
        <f>IF([1]配变!$A545="","",[1]配变!$A545)</f>
        <v/>
      </c>
      <c r="B545" s="9" t="str">
        <f>IF([1]配变!$B545="","",[1]配变!$B545)</f>
        <v/>
      </c>
      <c r="C545" s="9" t="str">
        <f>IF([1]配变!$C545="","",[1]配变!$C545)</f>
        <v/>
      </c>
      <c r="D545" s="9" t="str">
        <f>IF([1]配变!$D545="","",[1]配变!$D545)</f>
        <v/>
      </c>
      <c r="E545" s="9" t="str">
        <f>IF([1]配变!$G545="","",[1]配变!$G545)</f>
        <v/>
      </c>
      <c r="F545" s="9" t="str">
        <f>IF([1]配变!$F545="","",[1]配变!$F545)</f>
        <v/>
      </c>
      <c r="G545" s="9" t="str">
        <f>IF([1]配变!$J545="","",[1]配变!$J545)</f>
        <v/>
      </c>
      <c r="H545" s="16" t="str">
        <f t="shared" si="8"/>
        <v/>
      </c>
    </row>
    <row r="546" spans="1:8" x14ac:dyDescent="0.15">
      <c r="A546" s="9" t="str">
        <f>IF([1]配变!$A546="","",[1]配变!$A546)</f>
        <v/>
      </c>
      <c r="B546" s="9" t="str">
        <f>IF([1]配变!$B546="","",[1]配变!$B546)</f>
        <v/>
      </c>
      <c r="C546" s="9" t="str">
        <f>IF([1]配变!$C546="","",[1]配变!$C546)</f>
        <v/>
      </c>
      <c r="D546" s="9" t="str">
        <f>IF([1]配变!$D546="","",[1]配变!$D546)</f>
        <v/>
      </c>
      <c r="E546" s="9" t="str">
        <f>IF([1]配变!$G546="","",[1]配变!$G546)</f>
        <v/>
      </c>
      <c r="F546" s="9" t="str">
        <f>IF([1]配变!$F546="","",[1]配变!$F546)</f>
        <v/>
      </c>
      <c r="G546" s="9" t="str">
        <f>IF([1]配变!$J546="","",[1]配变!$J546)</f>
        <v/>
      </c>
      <c r="H546" s="16" t="str">
        <f t="shared" si="8"/>
        <v/>
      </c>
    </row>
    <row r="547" spans="1:8" x14ac:dyDescent="0.15">
      <c r="A547" s="9" t="str">
        <f>IF([1]配变!$A547="","",[1]配变!$A547)</f>
        <v/>
      </c>
      <c r="B547" s="9" t="str">
        <f>IF([1]配变!$B547="","",[1]配变!$B547)</f>
        <v/>
      </c>
      <c r="C547" s="9" t="str">
        <f>IF([1]配变!$C547="","",[1]配变!$C547)</f>
        <v/>
      </c>
      <c r="D547" s="9" t="str">
        <f>IF([1]配变!$D547="","",[1]配变!$D547)</f>
        <v/>
      </c>
      <c r="E547" s="9" t="str">
        <f>IF([1]配变!$G547="","",[1]配变!$G547)</f>
        <v/>
      </c>
      <c r="F547" s="9" t="str">
        <f>IF([1]配变!$F547="","",[1]配变!$F547)</f>
        <v/>
      </c>
      <c r="G547" s="9" t="str">
        <f>IF([1]配变!$J547="","",[1]配变!$J547)</f>
        <v/>
      </c>
      <c r="H547" s="16" t="str">
        <f t="shared" si="8"/>
        <v/>
      </c>
    </row>
    <row r="548" spans="1:8" x14ac:dyDescent="0.15">
      <c r="A548" s="9" t="str">
        <f>IF([1]配变!$A548="","",[1]配变!$A548)</f>
        <v/>
      </c>
      <c r="B548" s="9" t="str">
        <f>IF([1]配变!$B548="","",[1]配变!$B548)</f>
        <v/>
      </c>
      <c r="C548" s="9" t="str">
        <f>IF([1]配变!$C548="","",[1]配变!$C548)</f>
        <v/>
      </c>
      <c r="D548" s="9" t="str">
        <f>IF([1]配变!$D548="","",[1]配变!$D548)</f>
        <v/>
      </c>
      <c r="E548" s="9" t="str">
        <f>IF([1]配变!$G548="","",[1]配变!$G548)</f>
        <v/>
      </c>
      <c r="F548" s="9" t="str">
        <f>IF([1]配变!$F548="","",[1]配变!$F548)</f>
        <v/>
      </c>
      <c r="G548" s="9" t="str">
        <f>IF([1]配变!$J548="","",[1]配变!$J548)</f>
        <v/>
      </c>
      <c r="H548" s="16" t="str">
        <f t="shared" si="8"/>
        <v/>
      </c>
    </row>
    <row r="549" spans="1:8" x14ac:dyDescent="0.15">
      <c r="A549" s="9" t="str">
        <f>IF([1]配变!$A549="","",[1]配变!$A549)</f>
        <v/>
      </c>
      <c r="B549" s="9" t="str">
        <f>IF([1]配变!$B549="","",[1]配变!$B549)</f>
        <v/>
      </c>
      <c r="C549" s="9" t="str">
        <f>IF([1]配变!$C549="","",[1]配变!$C549)</f>
        <v/>
      </c>
      <c r="D549" s="9" t="str">
        <f>IF([1]配变!$D549="","",[1]配变!$D549)</f>
        <v/>
      </c>
      <c r="E549" s="9" t="str">
        <f>IF([1]配变!$G549="","",[1]配变!$G549)</f>
        <v/>
      </c>
      <c r="F549" s="9" t="str">
        <f>IF([1]配变!$F549="","",[1]配变!$F549)</f>
        <v/>
      </c>
      <c r="G549" s="9" t="str">
        <f>IF([1]配变!$J549="","",[1]配变!$J549)</f>
        <v/>
      </c>
      <c r="H549" s="16" t="str">
        <f t="shared" si="8"/>
        <v/>
      </c>
    </row>
    <row r="550" spans="1:8" x14ac:dyDescent="0.15">
      <c r="A550" s="9" t="str">
        <f>IF([1]配变!$A550="","",[1]配变!$A550)</f>
        <v/>
      </c>
      <c r="B550" s="9" t="str">
        <f>IF([1]配变!$B550="","",[1]配变!$B550)</f>
        <v/>
      </c>
      <c r="C550" s="9" t="str">
        <f>IF([1]配变!$C550="","",[1]配变!$C550)</f>
        <v/>
      </c>
      <c r="D550" s="9" t="str">
        <f>IF([1]配变!$D550="","",[1]配变!$D550)</f>
        <v/>
      </c>
      <c r="E550" s="9" t="str">
        <f>IF([1]配变!$G550="","",[1]配变!$G550)</f>
        <v/>
      </c>
      <c r="F550" s="9" t="str">
        <f>IF([1]配变!$F550="","",[1]配变!$F550)</f>
        <v/>
      </c>
      <c r="G550" s="9" t="str">
        <f>IF([1]配变!$J550="","",[1]配变!$J550)</f>
        <v/>
      </c>
      <c r="H550" s="16" t="str">
        <f t="shared" si="8"/>
        <v/>
      </c>
    </row>
    <row r="551" spans="1:8" x14ac:dyDescent="0.15">
      <c r="A551" s="9" t="str">
        <f>IF([1]配变!$A551="","",[1]配变!$A551)</f>
        <v/>
      </c>
      <c r="B551" s="9" t="str">
        <f>IF([1]配变!$B551="","",[1]配变!$B551)</f>
        <v/>
      </c>
      <c r="C551" s="9" t="str">
        <f>IF([1]配变!$C551="","",[1]配变!$C551)</f>
        <v/>
      </c>
      <c r="D551" s="9" t="str">
        <f>IF([1]配变!$D551="","",[1]配变!$D551)</f>
        <v/>
      </c>
      <c r="E551" s="9" t="str">
        <f>IF([1]配变!$G551="","",[1]配变!$G551)</f>
        <v/>
      </c>
      <c r="F551" s="9" t="str">
        <f>IF([1]配变!$F551="","",[1]配变!$F551)</f>
        <v/>
      </c>
      <c r="G551" s="9" t="str">
        <f>IF([1]配变!$J551="","",[1]配变!$J551)</f>
        <v/>
      </c>
      <c r="H551" s="16" t="str">
        <f t="shared" si="8"/>
        <v/>
      </c>
    </row>
    <row r="552" spans="1:8" x14ac:dyDescent="0.15">
      <c r="A552" s="9" t="str">
        <f>IF([1]配变!$A552="","",[1]配变!$A552)</f>
        <v/>
      </c>
      <c r="B552" s="9" t="str">
        <f>IF([1]配变!$B552="","",[1]配变!$B552)</f>
        <v/>
      </c>
      <c r="C552" s="9" t="str">
        <f>IF([1]配变!$C552="","",[1]配变!$C552)</f>
        <v/>
      </c>
      <c r="D552" s="9" t="str">
        <f>IF([1]配变!$D552="","",[1]配变!$D552)</f>
        <v/>
      </c>
      <c r="E552" s="9" t="str">
        <f>IF([1]配变!$G552="","",[1]配变!$G552)</f>
        <v/>
      </c>
      <c r="F552" s="9" t="str">
        <f>IF([1]配变!$F552="","",[1]配变!$F552)</f>
        <v/>
      </c>
      <c r="G552" s="9" t="str">
        <f>IF([1]配变!$J552="","",[1]配变!$J552)</f>
        <v/>
      </c>
      <c r="H552" s="16" t="str">
        <f t="shared" si="8"/>
        <v/>
      </c>
    </row>
    <row r="553" spans="1:8" x14ac:dyDescent="0.15">
      <c r="A553" s="9" t="str">
        <f>IF([1]配变!$A553="","",[1]配变!$A553)</f>
        <v/>
      </c>
      <c r="B553" s="9" t="str">
        <f>IF([1]配变!$B553="","",[1]配变!$B553)</f>
        <v/>
      </c>
      <c r="C553" s="9" t="str">
        <f>IF([1]配变!$C553="","",[1]配变!$C553)</f>
        <v/>
      </c>
      <c r="D553" s="9" t="str">
        <f>IF([1]配变!$D553="","",[1]配变!$D553)</f>
        <v/>
      </c>
      <c r="E553" s="9" t="str">
        <f>IF([1]配变!$G553="","",[1]配变!$G553)</f>
        <v/>
      </c>
      <c r="F553" s="9" t="str">
        <f>IF([1]配变!$F553="","",[1]配变!$F553)</f>
        <v/>
      </c>
      <c r="G553" s="9" t="str">
        <f>IF([1]配变!$J553="","",[1]配变!$J553)</f>
        <v/>
      </c>
      <c r="H553" s="16" t="str">
        <f t="shared" si="8"/>
        <v/>
      </c>
    </row>
    <row r="554" spans="1:8" x14ac:dyDescent="0.15">
      <c r="A554" s="9" t="str">
        <f>IF([1]配变!$A554="","",[1]配变!$A554)</f>
        <v/>
      </c>
      <c r="B554" s="9" t="str">
        <f>IF([1]配变!$B554="","",[1]配变!$B554)</f>
        <v/>
      </c>
      <c r="C554" s="9" t="str">
        <f>IF([1]配变!$C554="","",[1]配变!$C554)</f>
        <v/>
      </c>
      <c r="D554" s="9" t="str">
        <f>IF([1]配变!$D554="","",[1]配变!$D554)</f>
        <v/>
      </c>
      <c r="E554" s="9" t="str">
        <f>IF([1]配变!$G554="","",[1]配变!$G554)</f>
        <v/>
      </c>
      <c r="F554" s="9" t="str">
        <f>IF([1]配变!$F554="","",[1]配变!$F554)</f>
        <v/>
      </c>
      <c r="G554" s="9" t="str">
        <f>IF([1]配变!$J554="","",[1]配变!$J554)</f>
        <v/>
      </c>
      <c r="H554" s="16" t="str">
        <f t="shared" si="8"/>
        <v/>
      </c>
    </row>
    <row r="555" spans="1:8" x14ac:dyDescent="0.15">
      <c r="A555" s="9" t="str">
        <f>IF([1]配变!$A555="","",[1]配变!$A555)</f>
        <v/>
      </c>
      <c r="B555" s="9" t="str">
        <f>IF([1]配变!$B555="","",[1]配变!$B555)</f>
        <v/>
      </c>
      <c r="C555" s="9" t="str">
        <f>IF([1]配变!$C555="","",[1]配变!$C555)</f>
        <v/>
      </c>
      <c r="D555" s="9" t="str">
        <f>IF([1]配变!$D555="","",[1]配变!$D555)</f>
        <v/>
      </c>
      <c r="E555" s="9" t="str">
        <f>IF([1]配变!$G555="","",[1]配变!$G555)</f>
        <v/>
      </c>
      <c r="F555" s="9" t="str">
        <f>IF([1]配变!$F555="","",[1]配变!$F555)</f>
        <v/>
      </c>
      <c r="G555" s="9" t="str">
        <f>IF([1]配变!$J555="","",[1]配变!$J555)</f>
        <v/>
      </c>
      <c r="H555" s="16" t="str">
        <f t="shared" si="8"/>
        <v/>
      </c>
    </row>
    <row r="556" spans="1:8" x14ac:dyDescent="0.15">
      <c r="A556" s="9" t="str">
        <f>IF([1]配变!$A556="","",[1]配变!$A556)</f>
        <v/>
      </c>
      <c r="B556" s="9" t="str">
        <f>IF([1]配变!$B556="","",[1]配变!$B556)</f>
        <v/>
      </c>
      <c r="C556" s="9" t="str">
        <f>IF([1]配变!$C556="","",[1]配变!$C556)</f>
        <v/>
      </c>
      <c r="D556" s="9" t="str">
        <f>IF([1]配变!$D556="","",[1]配变!$D556)</f>
        <v/>
      </c>
      <c r="E556" s="9" t="str">
        <f>IF([1]配变!$G556="","",[1]配变!$G556)</f>
        <v/>
      </c>
      <c r="F556" s="9" t="str">
        <f>IF([1]配变!$F556="","",[1]配变!$F556)</f>
        <v/>
      </c>
      <c r="G556" s="9" t="str">
        <f>IF([1]配变!$J556="","",[1]配变!$J556)</f>
        <v/>
      </c>
      <c r="H556" s="16" t="str">
        <f t="shared" si="8"/>
        <v/>
      </c>
    </row>
    <row r="557" spans="1:8" x14ac:dyDescent="0.15">
      <c r="A557" s="9" t="str">
        <f>IF([1]配变!$A557="","",[1]配变!$A557)</f>
        <v/>
      </c>
      <c r="B557" s="9" t="str">
        <f>IF([1]配变!$B557="","",[1]配变!$B557)</f>
        <v/>
      </c>
      <c r="C557" s="9" t="str">
        <f>IF([1]配变!$C557="","",[1]配变!$C557)</f>
        <v/>
      </c>
      <c r="D557" s="9" t="str">
        <f>IF([1]配变!$D557="","",[1]配变!$D557)</f>
        <v/>
      </c>
      <c r="E557" s="9" t="str">
        <f>IF([1]配变!$G557="","",[1]配变!$G557)</f>
        <v/>
      </c>
      <c r="F557" s="9" t="str">
        <f>IF([1]配变!$F557="","",[1]配变!$F557)</f>
        <v/>
      </c>
      <c r="G557" s="9" t="str">
        <f>IF([1]配变!$J557="","",[1]配变!$J557)</f>
        <v/>
      </c>
      <c r="H557" s="16" t="str">
        <f t="shared" si="8"/>
        <v/>
      </c>
    </row>
    <row r="558" spans="1:8" x14ac:dyDescent="0.15">
      <c r="A558" s="9" t="str">
        <f>IF([1]配变!$A558="","",[1]配变!$A558)</f>
        <v/>
      </c>
      <c r="B558" s="9" t="str">
        <f>IF([1]配变!$B558="","",[1]配变!$B558)</f>
        <v/>
      </c>
      <c r="C558" s="9" t="str">
        <f>IF([1]配变!$C558="","",[1]配变!$C558)</f>
        <v/>
      </c>
      <c r="D558" s="9" t="str">
        <f>IF([1]配变!$D558="","",[1]配变!$D558)</f>
        <v/>
      </c>
      <c r="E558" s="9" t="str">
        <f>IF([1]配变!$G558="","",[1]配变!$G558)</f>
        <v/>
      </c>
      <c r="F558" s="9" t="str">
        <f>IF([1]配变!$F558="","",[1]配变!$F558)</f>
        <v/>
      </c>
      <c r="G558" s="9" t="str">
        <f>IF([1]配变!$J558="","",[1]配变!$J558)</f>
        <v/>
      </c>
      <c r="H558" s="16" t="str">
        <f t="shared" si="8"/>
        <v/>
      </c>
    </row>
    <row r="559" spans="1:8" x14ac:dyDescent="0.15">
      <c r="A559" s="9" t="str">
        <f>IF([1]配变!$A559="","",[1]配变!$A559)</f>
        <v/>
      </c>
      <c r="B559" s="9" t="str">
        <f>IF([1]配变!$B559="","",[1]配变!$B559)</f>
        <v/>
      </c>
      <c r="C559" s="9" t="str">
        <f>IF([1]配变!$C559="","",[1]配变!$C559)</f>
        <v/>
      </c>
      <c r="D559" s="9" t="str">
        <f>IF([1]配变!$D559="","",[1]配变!$D559)</f>
        <v/>
      </c>
      <c r="E559" s="9" t="str">
        <f>IF([1]配变!$G559="","",[1]配变!$G559)</f>
        <v/>
      </c>
      <c r="F559" s="9" t="str">
        <f>IF([1]配变!$F559="","",[1]配变!$F559)</f>
        <v/>
      </c>
      <c r="G559" s="9" t="str">
        <f>IF([1]配变!$J559="","",[1]配变!$J559)</f>
        <v/>
      </c>
      <c r="H559" s="16" t="str">
        <f t="shared" si="8"/>
        <v/>
      </c>
    </row>
    <row r="560" spans="1:8" x14ac:dyDescent="0.15">
      <c r="A560" s="9" t="str">
        <f>IF([1]配变!$A560="","",[1]配变!$A560)</f>
        <v/>
      </c>
      <c r="B560" s="9" t="str">
        <f>IF([1]配变!$B560="","",[1]配变!$B560)</f>
        <v/>
      </c>
      <c r="C560" s="9" t="str">
        <f>IF([1]配变!$C560="","",[1]配变!$C560)</f>
        <v/>
      </c>
      <c r="D560" s="9" t="str">
        <f>IF([1]配变!$D560="","",[1]配变!$D560)</f>
        <v/>
      </c>
      <c r="E560" s="9" t="str">
        <f>IF([1]配变!$G560="","",[1]配变!$G560)</f>
        <v/>
      </c>
      <c r="F560" s="9" t="str">
        <f>IF([1]配变!$F560="","",[1]配变!$F560)</f>
        <v/>
      </c>
      <c r="G560" s="9" t="str">
        <f>IF([1]配变!$J560="","",[1]配变!$J560)</f>
        <v/>
      </c>
      <c r="H560" s="16" t="str">
        <f t="shared" si="8"/>
        <v/>
      </c>
    </row>
    <row r="561" spans="1:8" x14ac:dyDescent="0.15">
      <c r="A561" s="9" t="str">
        <f>IF([1]配变!$A561="","",[1]配变!$A561)</f>
        <v/>
      </c>
      <c r="B561" s="9" t="str">
        <f>IF([1]配变!$B561="","",[1]配变!$B561)</f>
        <v/>
      </c>
      <c r="C561" s="9" t="str">
        <f>IF([1]配变!$C561="","",[1]配变!$C561)</f>
        <v/>
      </c>
      <c r="D561" s="9" t="str">
        <f>IF([1]配变!$D561="","",[1]配变!$D561)</f>
        <v/>
      </c>
      <c r="E561" s="9" t="str">
        <f>IF([1]配变!$G561="","",[1]配变!$G561)</f>
        <v/>
      </c>
      <c r="F561" s="9" t="str">
        <f>IF([1]配变!$F561="","",[1]配变!$F561)</f>
        <v/>
      </c>
      <c r="G561" s="9" t="str">
        <f>IF([1]配变!$J561="","",[1]配变!$J561)</f>
        <v/>
      </c>
      <c r="H561" s="16" t="str">
        <f t="shared" si="8"/>
        <v/>
      </c>
    </row>
    <row r="562" spans="1:8" x14ac:dyDescent="0.15">
      <c r="A562" s="9" t="str">
        <f>IF([1]配变!$A562="","",[1]配变!$A562)</f>
        <v/>
      </c>
      <c r="B562" s="9" t="str">
        <f>IF([1]配变!$B562="","",[1]配变!$B562)</f>
        <v/>
      </c>
      <c r="C562" s="9" t="str">
        <f>IF([1]配变!$C562="","",[1]配变!$C562)</f>
        <v/>
      </c>
      <c r="D562" s="9" t="str">
        <f>IF([1]配变!$D562="","",[1]配变!$D562)</f>
        <v/>
      </c>
      <c r="E562" s="9" t="str">
        <f>IF([1]配变!$G562="","",[1]配变!$G562)</f>
        <v/>
      </c>
      <c r="F562" s="9" t="str">
        <f>IF([1]配变!$F562="","",[1]配变!$F562)</f>
        <v/>
      </c>
      <c r="G562" s="9" t="str">
        <f>IF([1]配变!$J562="","",[1]配变!$J562)</f>
        <v/>
      </c>
      <c r="H562" s="16" t="str">
        <f t="shared" si="8"/>
        <v/>
      </c>
    </row>
    <row r="563" spans="1:8" x14ac:dyDescent="0.15">
      <c r="A563" s="9" t="str">
        <f>IF([1]配变!$A563="","",[1]配变!$A563)</f>
        <v/>
      </c>
      <c r="B563" s="9" t="str">
        <f>IF([1]配变!$B563="","",[1]配变!$B563)</f>
        <v/>
      </c>
      <c r="C563" s="9" t="str">
        <f>IF([1]配变!$C563="","",[1]配变!$C563)</f>
        <v/>
      </c>
      <c r="D563" s="9" t="str">
        <f>IF([1]配变!$D563="","",[1]配变!$D563)</f>
        <v/>
      </c>
      <c r="E563" s="9" t="str">
        <f>IF([1]配变!$G563="","",[1]配变!$G563)</f>
        <v/>
      </c>
      <c r="F563" s="9" t="str">
        <f>IF([1]配变!$F563="","",[1]配变!$F563)</f>
        <v/>
      </c>
      <c r="G563" s="9" t="str">
        <f>IF([1]配变!$J563="","",[1]配变!$J563)</f>
        <v/>
      </c>
      <c r="H563" s="16" t="str">
        <f t="shared" si="8"/>
        <v/>
      </c>
    </row>
    <row r="564" spans="1:8" x14ac:dyDescent="0.15">
      <c r="A564" s="9" t="str">
        <f>IF([1]配变!$A564="","",[1]配变!$A564)</f>
        <v/>
      </c>
      <c r="B564" s="9" t="str">
        <f>IF([1]配变!$B564="","",[1]配变!$B564)</f>
        <v/>
      </c>
      <c r="C564" s="9" t="str">
        <f>IF([1]配变!$C564="","",[1]配变!$C564)</f>
        <v/>
      </c>
      <c r="D564" s="9" t="str">
        <f>IF([1]配变!$D564="","",[1]配变!$D564)</f>
        <v/>
      </c>
      <c r="E564" s="9" t="str">
        <f>IF([1]配变!$G564="","",[1]配变!$G564)</f>
        <v/>
      </c>
      <c r="F564" s="9" t="str">
        <f>IF([1]配变!$F564="","",[1]配变!$F564)</f>
        <v/>
      </c>
      <c r="G564" s="9" t="str">
        <f>IF([1]配变!$J564="","",[1]配变!$J564)</f>
        <v/>
      </c>
      <c r="H564" s="16" t="str">
        <f t="shared" si="8"/>
        <v/>
      </c>
    </row>
    <row r="565" spans="1:8" x14ac:dyDescent="0.15">
      <c r="A565" s="9" t="str">
        <f>IF([1]配变!$A565="","",[1]配变!$A565)</f>
        <v/>
      </c>
      <c r="B565" s="9" t="str">
        <f>IF([1]配变!$B565="","",[1]配变!$B565)</f>
        <v/>
      </c>
      <c r="C565" s="9" t="str">
        <f>IF([1]配变!$C565="","",[1]配变!$C565)</f>
        <v/>
      </c>
      <c r="D565" s="9" t="str">
        <f>IF([1]配变!$D565="","",[1]配变!$D565)</f>
        <v/>
      </c>
      <c r="E565" s="9" t="str">
        <f>IF([1]配变!$G565="","",[1]配变!$G565)</f>
        <v/>
      </c>
      <c r="F565" s="9" t="str">
        <f>IF([1]配变!$F565="","",[1]配变!$F565)</f>
        <v/>
      </c>
      <c r="G565" s="9" t="str">
        <f>IF([1]配变!$J565="","",[1]配变!$J565)</f>
        <v/>
      </c>
      <c r="H565" s="16" t="str">
        <f t="shared" si="8"/>
        <v/>
      </c>
    </row>
    <row r="566" spans="1:8" x14ac:dyDescent="0.15">
      <c r="A566" s="9" t="str">
        <f>IF([1]配变!$A566="","",[1]配变!$A566)</f>
        <v/>
      </c>
      <c r="B566" s="9" t="str">
        <f>IF([1]配变!$B566="","",[1]配变!$B566)</f>
        <v/>
      </c>
      <c r="C566" s="9" t="str">
        <f>IF([1]配变!$C566="","",[1]配变!$C566)</f>
        <v/>
      </c>
      <c r="D566" s="9" t="str">
        <f>IF([1]配变!$D566="","",[1]配变!$D566)</f>
        <v/>
      </c>
      <c r="E566" s="9" t="str">
        <f>IF([1]配变!$G566="","",[1]配变!$G566)</f>
        <v/>
      </c>
      <c r="F566" s="9" t="str">
        <f>IF([1]配变!$F566="","",[1]配变!$F566)</f>
        <v/>
      </c>
      <c r="G566" s="9" t="str">
        <f>IF([1]配变!$J566="","",[1]配变!$J566)</f>
        <v/>
      </c>
      <c r="H566" s="16" t="str">
        <f t="shared" si="8"/>
        <v/>
      </c>
    </row>
    <row r="567" spans="1:8" x14ac:dyDescent="0.15">
      <c r="A567" s="9" t="str">
        <f>IF([1]配变!$A567="","",[1]配变!$A567)</f>
        <v/>
      </c>
      <c r="B567" s="9" t="str">
        <f>IF([1]配变!$B567="","",[1]配变!$B567)</f>
        <v/>
      </c>
      <c r="C567" s="9" t="str">
        <f>IF([1]配变!$C567="","",[1]配变!$C567)</f>
        <v/>
      </c>
      <c r="D567" s="9" t="str">
        <f>IF([1]配变!$D567="","",[1]配变!$D567)</f>
        <v/>
      </c>
      <c r="E567" s="9" t="str">
        <f>IF([1]配变!$G567="","",[1]配变!$G567)</f>
        <v/>
      </c>
      <c r="F567" s="9" t="str">
        <f>IF([1]配变!$F567="","",[1]配变!$F567)</f>
        <v/>
      </c>
      <c r="G567" s="9" t="str">
        <f>IF([1]配变!$J567="","",[1]配变!$J567)</f>
        <v/>
      </c>
      <c r="H567" s="16" t="str">
        <f t="shared" si="8"/>
        <v/>
      </c>
    </row>
    <row r="568" spans="1:8" x14ac:dyDescent="0.15">
      <c r="A568" s="9" t="str">
        <f>IF([1]配变!$A568="","",[1]配变!$A568)</f>
        <v/>
      </c>
      <c r="B568" s="9" t="str">
        <f>IF([1]配变!$B568="","",[1]配变!$B568)</f>
        <v/>
      </c>
      <c r="C568" s="9" t="str">
        <f>IF([1]配变!$C568="","",[1]配变!$C568)</f>
        <v/>
      </c>
      <c r="D568" s="9" t="str">
        <f>IF([1]配变!$D568="","",[1]配变!$D568)</f>
        <v/>
      </c>
      <c r="E568" s="9" t="str">
        <f>IF([1]配变!$G568="","",[1]配变!$G568)</f>
        <v/>
      </c>
      <c r="F568" s="9" t="str">
        <f>IF([1]配变!$F568="","",[1]配变!$F568)</f>
        <v/>
      </c>
      <c r="G568" s="9" t="str">
        <f>IF([1]配变!$J568="","",[1]配变!$J568)</f>
        <v/>
      </c>
      <c r="H568" s="16" t="str">
        <f t="shared" si="8"/>
        <v/>
      </c>
    </row>
    <row r="569" spans="1:8" x14ac:dyDescent="0.15">
      <c r="A569" s="9" t="str">
        <f>IF([1]配变!$A569="","",[1]配变!$A569)</f>
        <v/>
      </c>
      <c r="B569" s="9" t="str">
        <f>IF([1]配变!$B569="","",[1]配变!$B569)</f>
        <v/>
      </c>
      <c r="C569" s="9" t="str">
        <f>IF([1]配变!$C569="","",[1]配变!$C569)</f>
        <v/>
      </c>
      <c r="D569" s="9" t="str">
        <f>IF([1]配变!$D569="","",[1]配变!$D569)</f>
        <v/>
      </c>
      <c r="E569" s="9" t="str">
        <f>IF([1]配变!$G569="","",[1]配变!$G569)</f>
        <v/>
      </c>
      <c r="F569" s="9" t="str">
        <f>IF([1]配变!$F569="","",[1]配变!$F569)</f>
        <v/>
      </c>
      <c r="G569" s="9" t="str">
        <f>IF([1]配变!$J569="","",[1]配变!$J569)</f>
        <v/>
      </c>
      <c r="H569" s="16" t="str">
        <f t="shared" si="8"/>
        <v/>
      </c>
    </row>
    <row r="570" spans="1:8" x14ac:dyDescent="0.15">
      <c r="A570" s="9" t="str">
        <f>IF([1]配变!$A570="","",[1]配变!$A570)</f>
        <v/>
      </c>
      <c r="B570" s="9" t="str">
        <f>IF([1]配变!$B570="","",[1]配变!$B570)</f>
        <v/>
      </c>
      <c r="C570" s="9" t="str">
        <f>IF([1]配变!$C570="","",[1]配变!$C570)</f>
        <v/>
      </c>
      <c r="D570" s="9" t="str">
        <f>IF([1]配变!$D570="","",[1]配变!$D570)</f>
        <v/>
      </c>
      <c r="E570" s="9" t="str">
        <f>IF([1]配变!$G570="","",[1]配变!$G570)</f>
        <v/>
      </c>
      <c r="F570" s="9" t="str">
        <f>IF([1]配变!$F570="","",[1]配变!$F570)</f>
        <v/>
      </c>
      <c r="G570" s="9" t="str">
        <f>IF([1]配变!$J570="","",[1]配变!$J570)</f>
        <v/>
      </c>
      <c r="H570" s="16" t="str">
        <f t="shared" si="8"/>
        <v/>
      </c>
    </row>
    <row r="571" spans="1:8" x14ac:dyDescent="0.15">
      <c r="A571" s="9" t="str">
        <f>IF([1]配变!$A571="","",[1]配变!$A571)</f>
        <v/>
      </c>
      <c r="B571" s="9" t="str">
        <f>IF([1]配变!$B571="","",[1]配变!$B571)</f>
        <v/>
      </c>
      <c r="C571" s="9" t="str">
        <f>IF([1]配变!$C571="","",[1]配变!$C571)</f>
        <v/>
      </c>
      <c r="D571" s="9" t="str">
        <f>IF([1]配变!$D571="","",[1]配变!$D571)</f>
        <v/>
      </c>
      <c r="E571" s="9" t="str">
        <f>IF([1]配变!$G571="","",[1]配变!$G571)</f>
        <v/>
      </c>
      <c r="F571" s="9" t="str">
        <f>IF([1]配变!$F571="","",[1]配变!$F571)</f>
        <v/>
      </c>
      <c r="G571" s="9" t="str">
        <f>IF([1]配变!$J571="","",[1]配变!$J571)</f>
        <v/>
      </c>
      <c r="H571" s="16" t="str">
        <f t="shared" si="8"/>
        <v/>
      </c>
    </row>
    <row r="572" spans="1:8" x14ac:dyDescent="0.15">
      <c r="A572" s="9" t="str">
        <f>IF([1]配变!$A572="","",[1]配变!$A572)</f>
        <v/>
      </c>
      <c r="B572" s="9" t="str">
        <f>IF([1]配变!$B572="","",[1]配变!$B572)</f>
        <v/>
      </c>
      <c r="C572" s="9" t="str">
        <f>IF([1]配变!$C572="","",[1]配变!$C572)</f>
        <v/>
      </c>
      <c r="D572" s="9" t="str">
        <f>IF([1]配变!$D572="","",[1]配变!$D572)</f>
        <v/>
      </c>
      <c r="E572" s="9" t="str">
        <f>IF([1]配变!$G572="","",[1]配变!$G572)</f>
        <v/>
      </c>
      <c r="F572" s="9" t="str">
        <f>IF([1]配变!$F572="","",[1]配变!$F572)</f>
        <v/>
      </c>
      <c r="G572" s="9" t="str">
        <f>IF([1]配变!$J572="","",[1]配变!$J572)</f>
        <v/>
      </c>
      <c r="H572" s="16" t="str">
        <f t="shared" si="8"/>
        <v/>
      </c>
    </row>
    <row r="573" spans="1:8" x14ac:dyDescent="0.15">
      <c r="A573" s="9" t="str">
        <f>IF([1]配变!$A573="","",[1]配变!$A573)</f>
        <v/>
      </c>
      <c r="B573" s="9" t="str">
        <f>IF([1]配变!$B573="","",[1]配变!$B573)</f>
        <v/>
      </c>
      <c r="C573" s="9" t="str">
        <f>IF([1]配变!$C573="","",[1]配变!$C573)</f>
        <v/>
      </c>
      <c r="D573" s="9" t="str">
        <f>IF([1]配变!$D573="","",[1]配变!$D573)</f>
        <v/>
      </c>
      <c r="E573" s="9" t="str">
        <f>IF([1]配变!$G573="","",[1]配变!$G573)</f>
        <v/>
      </c>
      <c r="F573" s="9" t="str">
        <f>IF([1]配变!$F573="","",[1]配变!$F573)</f>
        <v/>
      </c>
      <c r="G573" s="9" t="str">
        <f>IF([1]配变!$J573="","",[1]配变!$J573)</f>
        <v/>
      </c>
      <c r="H573" s="16" t="str">
        <f t="shared" si="8"/>
        <v/>
      </c>
    </row>
    <row r="574" spans="1:8" x14ac:dyDescent="0.15">
      <c r="A574" s="9" t="str">
        <f>IF([1]配变!$A574="","",[1]配变!$A574)</f>
        <v/>
      </c>
      <c r="B574" s="9" t="str">
        <f>IF([1]配变!$B574="","",[1]配变!$B574)</f>
        <v/>
      </c>
      <c r="C574" s="9" t="str">
        <f>IF([1]配变!$C574="","",[1]配变!$C574)</f>
        <v/>
      </c>
      <c r="D574" s="9" t="str">
        <f>IF([1]配变!$D574="","",[1]配变!$D574)</f>
        <v/>
      </c>
      <c r="E574" s="9" t="str">
        <f>IF([1]配变!$G574="","",[1]配变!$G574)</f>
        <v/>
      </c>
      <c r="F574" s="9" t="str">
        <f>IF([1]配变!$F574="","",[1]配变!$F574)</f>
        <v/>
      </c>
      <c r="G574" s="9" t="str">
        <f>IF([1]配变!$J574="","",[1]配变!$J574)</f>
        <v/>
      </c>
      <c r="H574" s="16" t="str">
        <f t="shared" si="8"/>
        <v/>
      </c>
    </row>
    <row r="575" spans="1:8" x14ac:dyDescent="0.15">
      <c r="A575" s="9" t="str">
        <f>IF([1]配变!$A575="","",[1]配变!$A575)</f>
        <v/>
      </c>
      <c r="B575" s="9" t="str">
        <f>IF([1]配变!$B575="","",[1]配变!$B575)</f>
        <v/>
      </c>
      <c r="C575" s="9" t="str">
        <f>IF([1]配变!$C575="","",[1]配变!$C575)</f>
        <v/>
      </c>
      <c r="D575" s="9" t="str">
        <f>IF([1]配变!$D575="","",[1]配变!$D575)</f>
        <v/>
      </c>
      <c r="E575" s="9" t="str">
        <f>IF([1]配变!$G575="","",[1]配变!$G575)</f>
        <v/>
      </c>
      <c r="F575" s="9" t="str">
        <f>IF([1]配变!$F575="","",[1]配变!$F575)</f>
        <v/>
      </c>
      <c r="G575" s="9" t="str">
        <f>IF([1]配变!$J575="","",[1]配变!$J575)</f>
        <v/>
      </c>
      <c r="H575" s="16" t="str">
        <f t="shared" si="8"/>
        <v/>
      </c>
    </row>
    <row r="576" spans="1:8" x14ac:dyDescent="0.15">
      <c r="A576" s="9" t="str">
        <f>IF([1]配变!$A576="","",[1]配变!$A576)</f>
        <v/>
      </c>
      <c r="B576" s="9" t="str">
        <f>IF([1]配变!$B576="","",[1]配变!$B576)</f>
        <v/>
      </c>
      <c r="C576" s="9" t="str">
        <f>IF([1]配变!$C576="","",[1]配变!$C576)</f>
        <v/>
      </c>
      <c r="D576" s="9" t="str">
        <f>IF([1]配变!$D576="","",[1]配变!$D576)</f>
        <v/>
      </c>
      <c r="E576" s="9" t="str">
        <f>IF([1]配变!$G576="","",[1]配变!$G576)</f>
        <v/>
      </c>
      <c r="F576" s="9" t="str">
        <f>IF([1]配变!$F576="","",[1]配变!$F576)</f>
        <v/>
      </c>
      <c r="G576" s="9" t="str">
        <f>IF([1]配变!$J576="","",[1]配变!$J576)</f>
        <v/>
      </c>
      <c r="H576" s="16" t="str">
        <f t="shared" si="8"/>
        <v/>
      </c>
    </row>
    <row r="577" spans="1:8" x14ac:dyDescent="0.15">
      <c r="A577" s="9" t="str">
        <f>IF([1]配变!$A577="","",[1]配变!$A577)</f>
        <v/>
      </c>
      <c r="B577" s="9" t="str">
        <f>IF([1]配变!$B577="","",[1]配变!$B577)</f>
        <v/>
      </c>
      <c r="C577" s="9" t="str">
        <f>IF([1]配变!$C577="","",[1]配变!$C577)</f>
        <v/>
      </c>
      <c r="D577" s="9" t="str">
        <f>IF([1]配变!$D577="","",[1]配变!$D577)</f>
        <v/>
      </c>
      <c r="E577" s="9" t="str">
        <f>IF([1]配变!$G577="","",[1]配变!$G577)</f>
        <v/>
      </c>
      <c r="F577" s="9" t="str">
        <f>IF([1]配变!$F577="","",[1]配变!$F577)</f>
        <v/>
      </c>
      <c r="G577" s="9" t="str">
        <f>IF([1]配变!$J577="","",[1]配变!$J577)</f>
        <v/>
      </c>
      <c r="H577" s="16" t="str">
        <f t="shared" si="8"/>
        <v/>
      </c>
    </row>
    <row r="578" spans="1:8" x14ac:dyDescent="0.15">
      <c r="A578" s="9" t="str">
        <f>IF([1]配变!$A578="","",[1]配变!$A578)</f>
        <v/>
      </c>
      <c r="B578" s="9" t="str">
        <f>IF([1]配变!$B578="","",[1]配变!$B578)</f>
        <v/>
      </c>
      <c r="C578" s="9" t="str">
        <f>IF([1]配变!$C578="","",[1]配变!$C578)</f>
        <v/>
      </c>
      <c r="D578" s="9" t="str">
        <f>IF([1]配变!$D578="","",[1]配变!$D578)</f>
        <v/>
      </c>
      <c r="E578" s="9" t="str">
        <f>IF([1]配变!$G578="","",[1]配变!$G578)</f>
        <v/>
      </c>
      <c r="F578" s="9" t="str">
        <f>IF([1]配变!$F578="","",[1]配变!$F578)</f>
        <v/>
      </c>
      <c r="G578" s="9" t="str">
        <f>IF([1]配变!$J578="","",[1]配变!$J578)</f>
        <v/>
      </c>
      <c r="H578" s="16" t="str">
        <f t="shared" si="8"/>
        <v/>
      </c>
    </row>
    <row r="579" spans="1:8" x14ac:dyDescent="0.15">
      <c r="A579" s="9" t="str">
        <f>IF([1]配变!$A579="","",[1]配变!$A579)</f>
        <v/>
      </c>
      <c r="B579" s="9" t="str">
        <f>IF([1]配变!$B579="","",[1]配变!$B579)</f>
        <v/>
      </c>
      <c r="C579" s="9" t="str">
        <f>IF([1]配变!$C579="","",[1]配变!$C579)</f>
        <v/>
      </c>
      <c r="D579" s="9" t="str">
        <f>IF([1]配变!$D579="","",[1]配变!$D579)</f>
        <v/>
      </c>
      <c r="E579" s="9" t="str">
        <f>IF([1]配变!$G579="","",[1]配变!$G579)</f>
        <v/>
      </c>
      <c r="F579" s="9" t="str">
        <f>IF([1]配变!$F579="","",[1]配变!$F579)</f>
        <v/>
      </c>
      <c r="G579" s="9" t="str">
        <f>IF([1]配变!$J579="","",[1]配变!$J579)</f>
        <v/>
      </c>
      <c r="H579" s="16" t="str">
        <f t="shared" ref="H579:H642" si="9">IF(OR(D579="",D579=0),"",C579*1000/D579)</f>
        <v/>
      </c>
    </row>
    <row r="580" spans="1:8" x14ac:dyDescent="0.15">
      <c r="A580" s="9" t="str">
        <f>IF([1]配变!$A580="","",[1]配变!$A580)</f>
        <v/>
      </c>
      <c r="B580" s="9" t="str">
        <f>IF([1]配变!$B580="","",[1]配变!$B580)</f>
        <v/>
      </c>
      <c r="C580" s="9" t="str">
        <f>IF([1]配变!$C580="","",[1]配变!$C580)</f>
        <v/>
      </c>
      <c r="D580" s="9" t="str">
        <f>IF([1]配变!$D580="","",[1]配变!$D580)</f>
        <v/>
      </c>
      <c r="E580" s="9" t="str">
        <f>IF([1]配变!$G580="","",[1]配变!$G580)</f>
        <v/>
      </c>
      <c r="F580" s="9" t="str">
        <f>IF([1]配变!$F580="","",[1]配变!$F580)</f>
        <v/>
      </c>
      <c r="G580" s="9" t="str">
        <f>IF([1]配变!$J580="","",[1]配变!$J580)</f>
        <v/>
      </c>
      <c r="H580" s="16" t="str">
        <f t="shared" si="9"/>
        <v/>
      </c>
    </row>
    <row r="581" spans="1:8" x14ac:dyDescent="0.15">
      <c r="A581" s="9" t="str">
        <f>IF([1]配变!$A581="","",[1]配变!$A581)</f>
        <v/>
      </c>
      <c r="B581" s="9" t="str">
        <f>IF([1]配变!$B581="","",[1]配变!$B581)</f>
        <v/>
      </c>
      <c r="C581" s="9" t="str">
        <f>IF([1]配变!$C581="","",[1]配变!$C581)</f>
        <v/>
      </c>
      <c r="D581" s="9" t="str">
        <f>IF([1]配变!$D581="","",[1]配变!$D581)</f>
        <v/>
      </c>
      <c r="E581" s="9" t="str">
        <f>IF([1]配变!$G581="","",[1]配变!$G581)</f>
        <v/>
      </c>
      <c r="F581" s="9" t="str">
        <f>IF([1]配变!$F581="","",[1]配变!$F581)</f>
        <v/>
      </c>
      <c r="G581" s="9" t="str">
        <f>IF([1]配变!$J581="","",[1]配变!$J581)</f>
        <v/>
      </c>
      <c r="H581" s="16" t="str">
        <f t="shared" si="9"/>
        <v/>
      </c>
    </row>
    <row r="582" spans="1:8" x14ac:dyDescent="0.15">
      <c r="A582" s="9" t="str">
        <f>IF([1]配变!$A582="","",[1]配变!$A582)</f>
        <v/>
      </c>
      <c r="B582" s="9" t="str">
        <f>IF([1]配变!$B582="","",[1]配变!$B582)</f>
        <v/>
      </c>
      <c r="C582" s="9" t="str">
        <f>IF([1]配变!$C582="","",[1]配变!$C582)</f>
        <v/>
      </c>
      <c r="D582" s="9" t="str">
        <f>IF([1]配变!$D582="","",[1]配变!$D582)</f>
        <v/>
      </c>
      <c r="E582" s="9" t="str">
        <f>IF([1]配变!$G582="","",[1]配变!$G582)</f>
        <v/>
      </c>
      <c r="F582" s="9" t="str">
        <f>IF([1]配变!$F582="","",[1]配变!$F582)</f>
        <v/>
      </c>
      <c r="G582" s="9" t="str">
        <f>IF([1]配变!$J582="","",[1]配变!$J582)</f>
        <v/>
      </c>
      <c r="H582" s="16" t="str">
        <f t="shared" si="9"/>
        <v/>
      </c>
    </row>
    <row r="583" spans="1:8" x14ac:dyDescent="0.15">
      <c r="A583" s="9" t="str">
        <f>IF([1]配变!$A583="","",[1]配变!$A583)</f>
        <v/>
      </c>
      <c r="B583" s="9" t="str">
        <f>IF([1]配变!$B583="","",[1]配变!$B583)</f>
        <v/>
      </c>
      <c r="C583" s="9" t="str">
        <f>IF([1]配变!$C583="","",[1]配变!$C583)</f>
        <v/>
      </c>
      <c r="D583" s="9" t="str">
        <f>IF([1]配变!$D583="","",[1]配变!$D583)</f>
        <v/>
      </c>
      <c r="E583" s="9" t="str">
        <f>IF([1]配变!$G583="","",[1]配变!$G583)</f>
        <v/>
      </c>
      <c r="F583" s="9" t="str">
        <f>IF([1]配变!$F583="","",[1]配变!$F583)</f>
        <v/>
      </c>
      <c r="G583" s="9" t="str">
        <f>IF([1]配变!$J583="","",[1]配变!$J583)</f>
        <v/>
      </c>
      <c r="H583" s="16" t="str">
        <f t="shared" si="9"/>
        <v/>
      </c>
    </row>
    <row r="584" spans="1:8" x14ac:dyDescent="0.15">
      <c r="A584" s="9" t="str">
        <f>IF([1]配变!$A584="","",[1]配变!$A584)</f>
        <v/>
      </c>
      <c r="B584" s="9" t="str">
        <f>IF([1]配变!$B584="","",[1]配变!$B584)</f>
        <v/>
      </c>
      <c r="C584" s="9" t="str">
        <f>IF([1]配变!$C584="","",[1]配变!$C584)</f>
        <v/>
      </c>
      <c r="D584" s="9" t="str">
        <f>IF([1]配变!$D584="","",[1]配变!$D584)</f>
        <v/>
      </c>
      <c r="E584" s="9" t="str">
        <f>IF([1]配变!$G584="","",[1]配变!$G584)</f>
        <v/>
      </c>
      <c r="F584" s="9" t="str">
        <f>IF([1]配变!$F584="","",[1]配变!$F584)</f>
        <v/>
      </c>
      <c r="G584" s="9" t="str">
        <f>IF([1]配变!$J584="","",[1]配变!$J584)</f>
        <v/>
      </c>
      <c r="H584" s="16" t="str">
        <f t="shared" si="9"/>
        <v/>
      </c>
    </row>
    <row r="585" spans="1:8" x14ac:dyDescent="0.15">
      <c r="A585" s="9" t="str">
        <f>IF([1]配变!$A585="","",[1]配变!$A585)</f>
        <v/>
      </c>
      <c r="B585" s="9" t="str">
        <f>IF([1]配变!$B585="","",[1]配变!$B585)</f>
        <v/>
      </c>
      <c r="C585" s="9" t="str">
        <f>IF([1]配变!$C585="","",[1]配变!$C585)</f>
        <v/>
      </c>
      <c r="D585" s="9" t="str">
        <f>IF([1]配变!$D585="","",[1]配变!$D585)</f>
        <v/>
      </c>
      <c r="E585" s="9" t="str">
        <f>IF([1]配变!$G585="","",[1]配变!$G585)</f>
        <v/>
      </c>
      <c r="F585" s="9" t="str">
        <f>IF([1]配变!$F585="","",[1]配变!$F585)</f>
        <v/>
      </c>
      <c r="G585" s="9" t="str">
        <f>IF([1]配变!$J585="","",[1]配变!$J585)</f>
        <v/>
      </c>
      <c r="H585" s="16" t="str">
        <f t="shared" si="9"/>
        <v/>
      </c>
    </row>
    <row r="586" spans="1:8" x14ac:dyDescent="0.15">
      <c r="A586" s="9" t="str">
        <f>IF([1]配变!$A586="","",[1]配变!$A586)</f>
        <v/>
      </c>
      <c r="B586" s="9" t="str">
        <f>IF([1]配变!$B586="","",[1]配变!$B586)</f>
        <v/>
      </c>
      <c r="C586" s="9" t="str">
        <f>IF([1]配变!$C586="","",[1]配变!$C586)</f>
        <v/>
      </c>
      <c r="D586" s="9" t="str">
        <f>IF([1]配变!$D586="","",[1]配变!$D586)</f>
        <v/>
      </c>
      <c r="E586" s="9" t="str">
        <f>IF([1]配变!$G586="","",[1]配变!$G586)</f>
        <v/>
      </c>
      <c r="F586" s="9" t="str">
        <f>IF([1]配变!$F586="","",[1]配变!$F586)</f>
        <v/>
      </c>
      <c r="G586" s="9" t="str">
        <f>IF([1]配变!$J586="","",[1]配变!$J586)</f>
        <v/>
      </c>
      <c r="H586" s="16" t="str">
        <f t="shared" si="9"/>
        <v/>
      </c>
    </row>
    <row r="587" spans="1:8" x14ac:dyDescent="0.15">
      <c r="A587" s="9" t="str">
        <f>IF([1]配变!$A587="","",[1]配变!$A587)</f>
        <v/>
      </c>
      <c r="B587" s="9" t="str">
        <f>IF([1]配变!$B587="","",[1]配变!$B587)</f>
        <v/>
      </c>
      <c r="C587" s="9" t="str">
        <f>IF([1]配变!$C587="","",[1]配变!$C587)</f>
        <v/>
      </c>
      <c r="D587" s="9" t="str">
        <f>IF([1]配变!$D587="","",[1]配变!$D587)</f>
        <v/>
      </c>
      <c r="E587" s="9" t="str">
        <f>IF([1]配变!$G587="","",[1]配变!$G587)</f>
        <v/>
      </c>
      <c r="F587" s="9" t="str">
        <f>IF([1]配变!$F587="","",[1]配变!$F587)</f>
        <v/>
      </c>
      <c r="G587" s="9" t="str">
        <f>IF([1]配变!$J587="","",[1]配变!$J587)</f>
        <v/>
      </c>
      <c r="H587" s="16" t="str">
        <f t="shared" si="9"/>
        <v/>
      </c>
    </row>
    <row r="588" spans="1:8" x14ac:dyDescent="0.15">
      <c r="A588" s="9" t="str">
        <f>IF([1]配变!$A588="","",[1]配变!$A588)</f>
        <v/>
      </c>
      <c r="B588" s="9" t="str">
        <f>IF([1]配变!$B588="","",[1]配变!$B588)</f>
        <v/>
      </c>
      <c r="C588" s="9" t="str">
        <f>IF([1]配变!$C588="","",[1]配变!$C588)</f>
        <v/>
      </c>
      <c r="D588" s="9" t="str">
        <f>IF([1]配变!$D588="","",[1]配变!$D588)</f>
        <v/>
      </c>
      <c r="E588" s="9" t="str">
        <f>IF([1]配变!$G588="","",[1]配变!$G588)</f>
        <v/>
      </c>
      <c r="F588" s="9" t="str">
        <f>IF([1]配变!$F588="","",[1]配变!$F588)</f>
        <v/>
      </c>
      <c r="G588" s="9" t="str">
        <f>IF([1]配变!$J588="","",[1]配变!$J588)</f>
        <v/>
      </c>
      <c r="H588" s="16" t="str">
        <f t="shared" si="9"/>
        <v/>
      </c>
    </row>
    <row r="589" spans="1:8" x14ac:dyDescent="0.15">
      <c r="A589" s="9" t="str">
        <f>IF([1]配变!$A589="","",[1]配变!$A589)</f>
        <v/>
      </c>
      <c r="B589" s="9" t="str">
        <f>IF([1]配变!$B589="","",[1]配变!$B589)</f>
        <v/>
      </c>
      <c r="C589" s="9" t="str">
        <f>IF([1]配变!$C589="","",[1]配变!$C589)</f>
        <v/>
      </c>
      <c r="D589" s="9" t="str">
        <f>IF([1]配变!$D589="","",[1]配变!$D589)</f>
        <v/>
      </c>
      <c r="E589" s="9" t="str">
        <f>IF([1]配变!$G589="","",[1]配变!$G589)</f>
        <v/>
      </c>
      <c r="F589" s="9" t="str">
        <f>IF([1]配变!$F589="","",[1]配变!$F589)</f>
        <v/>
      </c>
      <c r="G589" s="9" t="str">
        <f>IF([1]配变!$J589="","",[1]配变!$J589)</f>
        <v/>
      </c>
      <c r="H589" s="16" t="str">
        <f t="shared" si="9"/>
        <v/>
      </c>
    </row>
    <row r="590" spans="1:8" x14ac:dyDescent="0.15">
      <c r="A590" s="9" t="str">
        <f>IF([1]配变!$A590="","",[1]配变!$A590)</f>
        <v/>
      </c>
      <c r="B590" s="9" t="str">
        <f>IF([1]配变!$B590="","",[1]配变!$B590)</f>
        <v/>
      </c>
      <c r="C590" s="9" t="str">
        <f>IF([1]配变!$C590="","",[1]配变!$C590)</f>
        <v/>
      </c>
      <c r="D590" s="9" t="str">
        <f>IF([1]配变!$D590="","",[1]配变!$D590)</f>
        <v/>
      </c>
      <c r="E590" s="9" t="str">
        <f>IF([1]配变!$G590="","",[1]配变!$G590)</f>
        <v/>
      </c>
      <c r="F590" s="9" t="str">
        <f>IF([1]配变!$F590="","",[1]配变!$F590)</f>
        <v/>
      </c>
      <c r="G590" s="9" t="str">
        <f>IF([1]配变!$J590="","",[1]配变!$J590)</f>
        <v/>
      </c>
      <c r="H590" s="16" t="str">
        <f t="shared" si="9"/>
        <v/>
      </c>
    </row>
    <row r="591" spans="1:8" x14ac:dyDescent="0.15">
      <c r="A591" s="9" t="str">
        <f>IF([1]配变!$A591="","",[1]配变!$A591)</f>
        <v/>
      </c>
      <c r="B591" s="9" t="str">
        <f>IF([1]配变!$B591="","",[1]配变!$B591)</f>
        <v/>
      </c>
      <c r="C591" s="9" t="str">
        <f>IF([1]配变!$C591="","",[1]配变!$C591)</f>
        <v/>
      </c>
      <c r="D591" s="9" t="str">
        <f>IF([1]配变!$D591="","",[1]配变!$D591)</f>
        <v/>
      </c>
      <c r="E591" s="9" t="str">
        <f>IF([1]配变!$G591="","",[1]配变!$G591)</f>
        <v/>
      </c>
      <c r="F591" s="9" t="str">
        <f>IF([1]配变!$F591="","",[1]配变!$F591)</f>
        <v/>
      </c>
      <c r="G591" s="9" t="str">
        <f>IF([1]配变!$J591="","",[1]配变!$J591)</f>
        <v/>
      </c>
      <c r="H591" s="16" t="str">
        <f t="shared" si="9"/>
        <v/>
      </c>
    </row>
    <row r="592" spans="1:8" x14ac:dyDescent="0.15">
      <c r="A592" s="9" t="str">
        <f>IF([1]配变!$A592="","",[1]配变!$A592)</f>
        <v/>
      </c>
      <c r="B592" s="9" t="str">
        <f>IF([1]配变!$B592="","",[1]配变!$B592)</f>
        <v/>
      </c>
      <c r="C592" s="9" t="str">
        <f>IF([1]配变!$C592="","",[1]配变!$C592)</f>
        <v/>
      </c>
      <c r="D592" s="9" t="str">
        <f>IF([1]配变!$D592="","",[1]配变!$D592)</f>
        <v/>
      </c>
      <c r="E592" s="9" t="str">
        <f>IF([1]配变!$G592="","",[1]配变!$G592)</f>
        <v/>
      </c>
      <c r="F592" s="9" t="str">
        <f>IF([1]配变!$F592="","",[1]配变!$F592)</f>
        <v/>
      </c>
      <c r="G592" s="9" t="str">
        <f>IF([1]配变!$J592="","",[1]配变!$J592)</f>
        <v/>
      </c>
      <c r="H592" s="16" t="str">
        <f t="shared" si="9"/>
        <v/>
      </c>
    </row>
    <row r="593" spans="1:8" x14ac:dyDescent="0.15">
      <c r="A593" s="9" t="str">
        <f>IF([1]配变!$A593="","",[1]配变!$A593)</f>
        <v/>
      </c>
      <c r="B593" s="9" t="str">
        <f>IF([1]配变!$B593="","",[1]配变!$B593)</f>
        <v/>
      </c>
      <c r="C593" s="9" t="str">
        <f>IF([1]配变!$C593="","",[1]配变!$C593)</f>
        <v/>
      </c>
      <c r="D593" s="9" t="str">
        <f>IF([1]配变!$D593="","",[1]配变!$D593)</f>
        <v/>
      </c>
      <c r="E593" s="9" t="str">
        <f>IF([1]配变!$G593="","",[1]配变!$G593)</f>
        <v/>
      </c>
      <c r="F593" s="9" t="str">
        <f>IF([1]配变!$F593="","",[1]配变!$F593)</f>
        <v/>
      </c>
      <c r="G593" s="9" t="str">
        <f>IF([1]配变!$J593="","",[1]配变!$J593)</f>
        <v/>
      </c>
      <c r="H593" s="16" t="str">
        <f t="shared" si="9"/>
        <v/>
      </c>
    </row>
    <row r="594" spans="1:8" x14ac:dyDescent="0.15">
      <c r="A594" s="9" t="str">
        <f>IF([1]配变!$A594="","",[1]配变!$A594)</f>
        <v/>
      </c>
      <c r="B594" s="9" t="str">
        <f>IF([1]配变!$B594="","",[1]配变!$B594)</f>
        <v/>
      </c>
      <c r="C594" s="9" t="str">
        <f>IF([1]配变!$C594="","",[1]配变!$C594)</f>
        <v/>
      </c>
      <c r="D594" s="9" t="str">
        <f>IF([1]配变!$D594="","",[1]配变!$D594)</f>
        <v/>
      </c>
      <c r="E594" s="9" t="str">
        <f>IF([1]配变!$G594="","",[1]配变!$G594)</f>
        <v/>
      </c>
      <c r="F594" s="9" t="str">
        <f>IF([1]配变!$F594="","",[1]配变!$F594)</f>
        <v/>
      </c>
      <c r="G594" s="9" t="str">
        <f>IF([1]配变!$J594="","",[1]配变!$J594)</f>
        <v/>
      </c>
      <c r="H594" s="16" t="str">
        <f t="shared" si="9"/>
        <v/>
      </c>
    </row>
    <row r="595" spans="1:8" x14ac:dyDescent="0.15">
      <c r="A595" s="9" t="str">
        <f>IF([1]配变!$A595="","",[1]配变!$A595)</f>
        <v/>
      </c>
      <c r="B595" s="9" t="str">
        <f>IF([1]配变!$B595="","",[1]配变!$B595)</f>
        <v/>
      </c>
      <c r="C595" s="9" t="str">
        <f>IF([1]配变!$C595="","",[1]配变!$C595)</f>
        <v/>
      </c>
      <c r="D595" s="9" t="str">
        <f>IF([1]配变!$D595="","",[1]配变!$D595)</f>
        <v/>
      </c>
      <c r="E595" s="9" t="str">
        <f>IF([1]配变!$G595="","",[1]配变!$G595)</f>
        <v/>
      </c>
      <c r="F595" s="9" t="str">
        <f>IF([1]配变!$F595="","",[1]配变!$F595)</f>
        <v/>
      </c>
      <c r="G595" s="9" t="str">
        <f>IF([1]配变!$J595="","",[1]配变!$J595)</f>
        <v/>
      </c>
      <c r="H595" s="16" t="str">
        <f t="shared" si="9"/>
        <v/>
      </c>
    </row>
    <row r="596" spans="1:8" x14ac:dyDescent="0.15">
      <c r="A596" s="9" t="str">
        <f>IF([1]配变!$A596="","",[1]配变!$A596)</f>
        <v/>
      </c>
      <c r="B596" s="9" t="str">
        <f>IF([1]配变!$B596="","",[1]配变!$B596)</f>
        <v/>
      </c>
      <c r="C596" s="9" t="str">
        <f>IF([1]配变!$C596="","",[1]配变!$C596)</f>
        <v/>
      </c>
      <c r="D596" s="9" t="str">
        <f>IF([1]配变!$D596="","",[1]配变!$D596)</f>
        <v/>
      </c>
      <c r="E596" s="9" t="str">
        <f>IF([1]配变!$G596="","",[1]配变!$G596)</f>
        <v/>
      </c>
      <c r="F596" s="9" t="str">
        <f>IF([1]配变!$F596="","",[1]配变!$F596)</f>
        <v/>
      </c>
      <c r="G596" s="9" t="str">
        <f>IF([1]配变!$J596="","",[1]配变!$J596)</f>
        <v/>
      </c>
      <c r="H596" s="16" t="str">
        <f t="shared" si="9"/>
        <v/>
      </c>
    </row>
    <row r="597" spans="1:8" x14ac:dyDescent="0.15">
      <c r="A597" s="9" t="str">
        <f>IF([1]配变!$A597="","",[1]配变!$A597)</f>
        <v/>
      </c>
      <c r="B597" s="9" t="str">
        <f>IF([1]配变!$B597="","",[1]配变!$B597)</f>
        <v/>
      </c>
      <c r="C597" s="9" t="str">
        <f>IF([1]配变!$C597="","",[1]配变!$C597)</f>
        <v/>
      </c>
      <c r="D597" s="9" t="str">
        <f>IF([1]配变!$D597="","",[1]配变!$D597)</f>
        <v/>
      </c>
      <c r="E597" s="9" t="str">
        <f>IF([1]配变!$G597="","",[1]配变!$G597)</f>
        <v/>
      </c>
      <c r="F597" s="9" t="str">
        <f>IF([1]配变!$F597="","",[1]配变!$F597)</f>
        <v/>
      </c>
      <c r="G597" s="9" t="str">
        <f>IF([1]配变!$J597="","",[1]配变!$J597)</f>
        <v/>
      </c>
      <c r="H597" s="16" t="str">
        <f t="shared" si="9"/>
        <v/>
      </c>
    </row>
    <row r="598" spans="1:8" x14ac:dyDescent="0.15">
      <c r="A598" s="9" t="str">
        <f>IF([1]配变!$A598="","",[1]配变!$A598)</f>
        <v/>
      </c>
      <c r="B598" s="9" t="str">
        <f>IF([1]配变!$B598="","",[1]配变!$B598)</f>
        <v/>
      </c>
      <c r="C598" s="9" t="str">
        <f>IF([1]配变!$C598="","",[1]配变!$C598)</f>
        <v/>
      </c>
      <c r="D598" s="9" t="str">
        <f>IF([1]配变!$D598="","",[1]配变!$D598)</f>
        <v/>
      </c>
      <c r="E598" s="9" t="str">
        <f>IF([1]配变!$G598="","",[1]配变!$G598)</f>
        <v/>
      </c>
      <c r="F598" s="9" t="str">
        <f>IF([1]配变!$F598="","",[1]配变!$F598)</f>
        <v/>
      </c>
      <c r="G598" s="9" t="str">
        <f>IF([1]配变!$J598="","",[1]配变!$J598)</f>
        <v/>
      </c>
      <c r="H598" s="16" t="str">
        <f t="shared" si="9"/>
        <v/>
      </c>
    </row>
    <row r="599" spans="1:8" x14ac:dyDescent="0.15">
      <c r="A599" s="9" t="str">
        <f>IF([1]配变!$A599="","",[1]配变!$A599)</f>
        <v/>
      </c>
      <c r="B599" s="9" t="str">
        <f>IF([1]配变!$B599="","",[1]配变!$B599)</f>
        <v/>
      </c>
      <c r="C599" s="9" t="str">
        <f>IF([1]配变!$C599="","",[1]配变!$C599)</f>
        <v/>
      </c>
      <c r="D599" s="9" t="str">
        <f>IF([1]配变!$D599="","",[1]配变!$D599)</f>
        <v/>
      </c>
      <c r="E599" s="9" t="str">
        <f>IF([1]配变!$G599="","",[1]配变!$G599)</f>
        <v/>
      </c>
      <c r="F599" s="9" t="str">
        <f>IF([1]配变!$F599="","",[1]配变!$F599)</f>
        <v/>
      </c>
      <c r="G599" s="9" t="str">
        <f>IF([1]配变!$J599="","",[1]配变!$J599)</f>
        <v/>
      </c>
      <c r="H599" s="16" t="str">
        <f t="shared" si="9"/>
        <v/>
      </c>
    </row>
    <row r="600" spans="1:8" x14ac:dyDescent="0.15">
      <c r="A600" s="9" t="str">
        <f>IF([1]配变!$A600="","",[1]配变!$A600)</f>
        <v/>
      </c>
      <c r="B600" s="9" t="str">
        <f>IF([1]配变!$B600="","",[1]配变!$B600)</f>
        <v/>
      </c>
      <c r="C600" s="9" t="str">
        <f>IF([1]配变!$C600="","",[1]配变!$C600)</f>
        <v/>
      </c>
      <c r="D600" s="9" t="str">
        <f>IF([1]配变!$D600="","",[1]配变!$D600)</f>
        <v/>
      </c>
      <c r="E600" s="9" t="str">
        <f>IF([1]配变!$G600="","",[1]配变!$G600)</f>
        <v/>
      </c>
      <c r="F600" s="9" t="str">
        <f>IF([1]配变!$F600="","",[1]配变!$F600)</f>
        <v/>
      </c>
      <c r="G600" s="9" t="str">
        <f>IF([1]配变!$J600="","",[1]配变!$J600)</f>
        <v/>
      </c>
      <c r="H600" s="16" t="str">
        <f t="shared" si="9"/>
        <v/>
      </c>
    </row>
    <row r="601" spans="1:8" x14ac:dyDescent="0.15">
      <c r="A601" s="9" t="str">
        <f>IF([1]配变!$A601="","",[1]配变!$A601)</f>
        <v/>
      </c>
      <c r="B601" s="9" t="str">
        <f>IF([1]配变!$B601="","",[1]配变!$B601)</f>
        <v/>
      </c>
      <c r="C601" s="9" t="str">
        <f>IF([1]配变!$C601="","",[1]配变!$C601)</f>
        <v/>
      </c>
      <c r="D601" s="9" t="str">
        <f>IF([1]配变!$D601="","",[1]配变!$D601)</f>
        <v/>
      </c>
      <c r="E601" s="9" t="str">
        <f>IF([1]配变!$G601="","",[1]配变!$G601)</f>
        <v/>
      </c>
      <c r="F601" s="9" t="str">
        <f>IF([1]配变!$F601="","",[1]配变!$F601)</f>
        <v/>
      </c>
      <c r="G601" s="9" t="str">
        <f>IF([1]配变!$J601="","",[1]配变!$J601)</f>
        <v/>
      </c>
      <c r="H601" s="16" t="str">
        <f t="shared" si="9"/>
        <v/>
      </c>
    </row>
    <row r="602" spans="1:8" x14ac:dyDescent="0.15">
      <c r="A602" s="9" t="str">
        <f>IF([1]配变!$A602="","",[1]配变!$A602)</f>
        <v/>
      </c>
      <c r="B602" s="9" t="str">
        <f>IF([1]配变!$B602="","",[1]配变!$B602)</f>
        <v/>
      </c>
      <c r="C602" s="9" t="str">
        <f>IF([1]配变!$C602="","",[1]配变!$C602)</f>
        <v/>
      </c>
      <c r="D602" s="9" t="str">
        <f>IF([1]配变!$D602="","",[1]配变!$D602)</f>
        <v/>
      </c>
      <c r="E602" s="9" t="str">
        <f>IF([1]配变!$G602="","",[1]配变!$G602)</f>
        <v/>
      </c>
      <c r="F602" s="9" t="str">
        <f>IF([1]配变!$F602="","",[1]配变!$F602)</f>
        <v/>
      </c>
      <c r="G602" s="9" t="str">
        <f>IF([1]配变!$J602="","",[1]配变!$J602)</f>
        <v/>
      </c>
      <c r="H602" s="16" t="str">
        <f t="shared" si="9"/>
        <v/>
      </c>
    </row>
    <row r="603" spans="1:8" x14ac:dyDescent="0.15">
      <c r="A603" s="9" t="str">
        <f>IF([1]配变!$A603="","",[1]配变!$A603)</f>
        <v/>
      </c>
      <c r="B603" s="9" t="str">
        <f>IF([1]配变!$B603="","",[1]配变!$B603)</f>
        <v/>
      </c>
      <c r="C603" s="9" t="str">
        <f>IF([1]配变!$C603="","",[1]配变!$C603)</f>
        <v/>
      </c>
      <c r="D603" s="9" t="str">
        <f>IF([1]配变!$D603="","",[1]配变!$D603)</f>
        <v/>
      </c>
      <c r="E603" s="9" t="str">
        <f>IF([1]配变!$G603="","",[1]配变!$G603)</f>
        <v/>
      </c>
      <c r="F603" s="9" t="str">
        <f>IF([1]配变!$F603="","",[1]配变!$F603)</f>
        <v/>
      </c>
      <c r="G603" s="9" t="str">
        <f>IF([1]配变!$J603="","",[1]配变!$J603)</f>
        <v/>
      </c>
      <c r="H603" s="16" t="str">
        <f t="shared" si="9"/>
        <v/>
      </c>
    </row>
    <row r="604" spans="1:8" x14ac:dyDescent="0.15">
      <c r="A604" s="9" t="str">
        <f>IF([1]配变!$A604="","",[1]配变!$A604)</f>
        <v/>
      </c>
      <c r="B604" s="9" t="str">
        <f>IF([1]配变!$B604="","",[1]配变!$B604)</f>
        <v/>
      </c>
      <c r="C604" s="9" t="str">
        <f>IF([1]配变!$C604="","",[1]配变!$C604)</f>
        <v/>
      </c>
      <c r="D604" s="9" t="str">
        <f>IF([1]配变!$D604="","",[1]配变!$D604)</f>
        <v/>
      </c>
      <c r="E604" s="9" t="str">
        <f>IF([1]配变!$G604="","",[1]配变!$G604)</f>
        <v/>
      </c>
      <c r="F604" s="9" t="str">
        <f>IF([1]配变!$F604="","",[1]配变!$F604)</f>
        <v/>
      </c>
      <c r="G604" s="9" t="str">
        <f>IF([1]配变!$J604="","",[1]配变!$J604)</f>
        <v/>
      </c>
      <c r="H604" s="16" t="str">
        <f t="shared" si="9"/>
        <v/>
      </c>
    </row>
    <row r="605" spans="1:8" x14ac:dyDescent="0.15">
      <c r="A605" s="9" t="str">
        <f>IF([1]配变!$A605="","",[1]配变!$A605)</f>
        <v/>
      </c>
      <c r="B605" s="9" t="str">
        <f>IF([1]配变!$B605="","",[1]配变!$B605)</f>
        <v/>
      </c>
      <c r="C605" s="9" t="str">
        <f>IF([1]配变!$C605="","",[1]配变!$C605)</f>
        <v/>
      </c>
      <c r="D605" s="9" t="str">
        <f>IF([1]配变!$D605="","",[1]配变!$D605)</f>
        <v/>
      </c>
      <c r="E605" s="9" t="str">
        <f>IF([1]配变!$G605="","",[1]配变!$G605)</f>
        <v/>
      </c>
      <c r="F605" s="9" t="str">
        <f>IF([1]配变!$F605="","",[1]配变!$F605)</f>
        <v/>
      </c>
      <c r="G605" s="9" t="str">
        <f>IF([1]配变!$J605="","",[1]配变!$J605)</f>
        <v/>
      </c>
      <c r="H605" s="16" t="str">
        <f t="shared" si="9"/>
        <v/>
      </c>
    </row>
    <row r="606" spans="1:8" x14ac:dyDescent="0.15">
      <c r="A606" s="9" t="str">
        <f>IF([1]配变!$A606="","",[1]配变!$A606)</f>
        <v/>
      </c>
      <c r="B606" s="9" t="str">
        <f>IF([1]配变!$B606="","",[1]配变!$B606)</f>
        <v/>
      </c>
      <c r="C606" s="9" t="str">
        <f>IF([1]配变!$C606="","",[1]配变!$C606)</f>
        <v/>
      </c>
      <c r="D606" s="9" t="str">
        <f>IF([1]配变!$D606="","",[1]配变!$D606)</f>
        <v/>
      </c>
      <c r="E606" s="9" t="str">
        <f>IF([1]配变!$G606="","",[1]配变!$G606)</f>
        <v/>
      </c>
      <c r="F606" s="9" t="str">
        <f>IF([1]配变!$F606="","",[1]配变!$F606)</f>
        <v/>
      </c>
      <c r="G606" s="9" t="str">
        <f>IF([1]配变!$J606="","",[1]配变!$J606)</f>
        <v/>
      </c>
      <c r="H606" s="16" t="str">
        <f t="shared" si="9"/>
        <v/>
      </c>
    </row>
    <row r="607" spans="1:8" x14ac:dyDescent="0.15">
      <c r="A607" s="9" t="str">
        <f>IF([1]配变!$A607="","",[1]配变!$A607)</f>
        <v/>
      </c>
      <c r="B607" s="9" t="str">
        <f>IF([1]配变!$B607="","",[1]配变!$B607)</f>
        <v/>
      </c>
      <c r="C607" s="9" t="str">
        <f>IF([1]配变!$C607="","",[1]配变!$C607)</f>
        <v/>
      </c>
      <c r="D607" s="9" t="str">
        <f>IF([1]配变!$D607="","",[1]配变!$D607)</f>
        <v/>
      </c>
      <c r="E607" s="9" t="str">
        <f>IF([1]配变!$G607="","",[1]配变!$G607)</f>
        <v/>
      </c>
      <c r="F607" s="9" t="str">
        <f>IF([1]配变!$F607="","",[1]配变!$F607)</f>
        <v/>
      </c>
      <c r="G607" s="9" t="str">
        <f>IF([1]配变!$J607="","",[1]配变!$J607)</f>
        <v/>
      </c>
      <c r="H607" s="16" t="str">
        <f t="shared" si="9"/>
        <v/>
      </c>
    </row>
    <row r="608" spans="1:8" x14ac:dyDescent="0.15">
      <c r="A608" s="9" t="str">
        <f>IF([1]配变!$A608="","",[1]配变!$A608)</f>
        <v/>
      </c>
      <c r="B608" s="9" t="str">
        <f>IF([1]配变!$B608="","",[1]配变!$B608)</f>
        <v/>
      </c>
      <c r="C608" s="9" t="str">
        <f>IF([1]配变!$C608="","",[1]配变!$C608)</f>
        <v/>
      </c>
      <c r="D608" s="9" t="str">
        <f>IF([1]配变!$D608="","",[1]配变!$D608)</f>
        <v/>
      </c>
      <c r="E608" s="9" t="str">
        <f>IF([1]配变!$G608="","",[1]配变!$G608)</f>
        <v/>
      </c>
      <c r="F608" s="9" t="str">
        <f>IF([1]配变!$F608="","",[1]配变!$F608)</f>
        <v/>
      </c>
      <c r="G608" s="9" t="str">
        <f>IF([1]配变!$J608="","",[1]配变!$J608)</f>
        <v/>
      </c>
      <c r="H608" s="16" t="str">
        <f t="shared" si="9"/>
        <v/>
      </c>
    </row>
    <row r="609" spans="1:8" x14ac:dyDescent="0.15">
      <c r="A609" s="9" t="str">
        <f>IF([1]配变!$A609="","",[1]配变!$A609)</f>
        <v/>
      </c>
      <c r="B609" s="9" t="str">
        <f>IF([1]配变!$B609="","",[1]配变!$B609)</f>
        <v/>
      </c>
      <c r="C609" s="9" t="str">
        <f>IF([1]配变!$C609="","",[1]配变!$C609)</f>
        <v/>
      </c>
      <c r="D609" s="9" t="str">
        <f>IF([1]配变!$D609="","",[1]配变!$D609)</f>
        <v/>
      </c>
      <c r="E609" s="9" t="str">
        <f>IF([1]配变!$G609="","",[1]配变!$G609)</f>
        <v/>
      </c>
      <c r="F609" s="9" t="str">
        <f>IF([1]配变!$F609="","",[1]配变!$F609)</f>
        <v/>
      </c>
      <c r="G609" s="9" t="str">
        <f>IF([1]配变!$J609="","",[1]配变!$J609)</f>
        <v/>
      </c>
      <c r="H609" s="16" t="str">
        <f t="shared" si="9"/>
        <v/>
      </c>
    </row>
    <row r="610" spans="1:8" x14ac:dyDescent="0.15">
      <c r="A610" s="9" t="str">
        <f>IF([1]配变!$A610="","",[1]配变!$A610)</f>
        <v/>
      </c>
      <c r="B610" s="9" t="str">
        <f>IF([1]配变!$B610="","",[1]配变!$B610)</f>
        <v/>
      </c>
      <c r="C610" s="9" t="str">
        <f>IF([1]配变!$C610="","",[1]配变!$C610)</f>
        <v/>
      </c>
      <c r="D610" s="9" t="str">
        <f>IF([1]配变!$D610="","",[1]配变!$D610)</f>
        <v/>
      </c>
      <c r="E610" s="9" t="str">
        <f>IF([1]配变!$G610="","",[1]配变!$G610)</f>
        <v/>
      </c>
      <c r="F610" s="9" t="str">
        <f>IF([1]配变!$F610="","",[1]配变!$F610)</f>
        <v/>
      </c>
      <c r="G610" s="9" t="str">
        <f>IF([1]配变!$J610="","",[1]配变!$J610)</f>
        <v/>
      </c>
      <c r="H610" s="16" t="str">
        <f t="shared" si="9"/>
        <v/>
      </c>
    </row>
    <row r="611" spans="1:8" x14ac:dyDescent="0.15">
      <c r="A611" s="9" t="str">
        <f>IF([1]配变!$A611="","",[1]配变!$A611)</f>
        <v/>
      </c>
      <c r="B611" s="9" t="str">
        <f>IF([1]配变!$B611="","",[1]配变!$B611)</f>
        <v/>
      </c>
      <c r="C611" s="9" t="str">
        <f>IF([1]配变!$C611="","",[1]配变!$C611)</f>
        <v/>
      </c>
      <c r="D611" s="9" t="str">
        <f>IF([1]配变!$D611="","",[1]配变!$D611)</f>
        <v/>
      </c>
      <c r="E611" s="9" t="str">
        <f>IF([1]配变!$G611="","",[1]配变!$G611)</f>
        <v/>
      </c>
      <c r="F611" s="9" t="str">
        <f>IF([1]配变!$F611="","",[1]配变!$F611)</f>
        <v/>
      </c>
      <c r="G611" s="9" t="str">
        <f>IF([1]配变!$J611="","",[1]配变!$J611)</f>
        <v/>
      </c>
      <c r="H611" s="16" t="str">
        <f t="shared" si="9"/>
        <v/>
      </c>
    </row>
    <row r="612" spans="1:8" x14ac:dyDescent="0.15">
      <c r="A612" s="9" t="str">
        <f>IF([1]配变!$A612="","",[1]配变!$A612)</f>
        <v/>
      </c>
      <c r="B612" s="9" t="str">
        <f>IF([1]配变!$B612="","",[1]配变!$B612)</f>
        <v/>
      </c>
      <c r="C612" s="9" t="str">
        <f>IF([1]配变!$C612="","",[1]配变!$C612)</f>
        <v/>
      </c>
      <c r="D612" s="9" t="str">
        <f>IF([1]配变!$D612="","",[1]配变!$D612)</f>
        <v/>
      </c>
      <c r="E612" s="9" t="str">
        <f>IF([1]配变!$G612="","",[1]配变!$G612)</f>
        <v/>
      </c>
      <c r="F612" s="9" t="str">
        <f>IF([1]配变!$F612="","",[1]配变!$F612)</f>
        <v/>
      </c>
      <c r="G612" s="9" t="str">
        <f>IF([1]配变!$J612="","",[1]配变!$J612)</f>
        <v/>
      </c>
      <c r="H612" s="16" t="str">
        <f t="shared" si="9"/>
        <v/>
      </c>
    </row>
    <row r="613" spans="1:8" x14ac:dyDescent="0.15">
      <c r="A613" s="9" t="str">
        <f>IF([1]配变!$A613="","",[1]配变!$A613)</f>
        <v/>
      </c>
      <c r="B613" s="9" t="str">
        <f>IF([1]配变!$B613="","",[1]配变!$B613)</f>
        <v/>
      </c>
      <c r="C613" s="9" t="str">
        <f>IF([1]配变!$C613="","",[1]配变!$C613)</f>
        <v/>
      </c>
      <c r="D613" s="9" t="str">
        <f>IF([1]配变!$D613="","",[1]配变!$D613)</f>
        <v/>
      </c>
      <c r="E613" s="9" t="str">
        <f>IF([1]配变!$G613="","",[1]配变!$G613)</f>
        <v/>
      </c>
      <c r="F613" s="9" t="str">
        <f>IF([1]配变!$F613="","",[1]配变!$F613)</f>
        <v/>
      </c>
      <c r="G613" s="9" t="str">
        <f>IF([1]配变!$J613="","",[1]配变!$J613)</f>
        <v/>
      </c>
      <c r="H613" s="16" t="str">
        <f t="shared" si="9"/>
        <v/>
      </c>
    </row>
    <row r="614" spans="1:8" x14ac:dyDescent="0.15">
      <c r="A614" s="9" t="str">
        <f>IF([1]配变!$A614="","",[1]配变!$A614)</f>
        <v/>
      </c>
      <c r="B614" s="9" t="str">
        <f>IF([1]配变!$B614="","",[1]配变!$B614)</f>
        <v/>
      </c>
      <c r="C614" s="9" t="str">
        <f>IF([1]配变!$C614="","",[1]配变!$C614)</f>
        <v/>
      </c>
      <c r="D614" s="9" t="str">
        <f>IF([1]配变!$D614="","",[1]配变!$D614)</f>
        <v/>
      </c>
      <c r="E614" s="9" t="str">
        <f>IF([1]配变!$G614="","",[1]配变!$G614)</f>
        <v/>
      </c>
      <c r="F614" s="9" t="str">
        <f>IF([1]配变!$F614="","",[1]配变!$F614)</f>
        <v/>
      </c>
      <c r="G614" s="9" t="str">
        <f>IF([1]配变!$J614="","",[1]配变!$J614)</f>
        <v/>
      </c>
      <c r="H614" s="16" t="str">
        <f t="shared" si="9"/>
        <v/>
      </c>
    </row>
    <row r="615" spans="1:8" x14ac:dyDescent="0.15">
      <c r="A615" s="9" t="str">
        <f>IF([1]配变!$A615="","",[1]配变!$A615)</f>
        <v/>
      </c>
      <c r="B615" s="9" t="str">
        <f>IF([1]配变!$B615="","",[1]配变!$B615)</f>
        <v/>
      </c>
      <c r="C615" s="9" t="str">
        <f>IF([1]配变!$C615="","",[1]配变!$C615)</f>
        <v/>
      </c>
      <c r="D615" s="9" t="str">
        <f>IF([1]配变!$D615="","",[1]配变!$D615)</f>
        <v/>
      </c>
      <c r="E615" s="9" t="str">
        <f>IF([1]配变!$G615="","",[1]配变!$G615)</f>
        <v/>
      </c>
      <c r="F615" s="9" t="str">
        <f>IF([1]配变!$F615="","",[1]配变!$F615)</f>
        <v/>
      </c>
      <c r="G615" s="9" t="str">
        <f>IF([1]配变!$J615="","",[1]配变!$J615)</f>
        <v/>
      </c>
      <c r="H615" s="16" t="str">
        <f t="shared" si="9"/>
        <v/>
      </c>
    </row>
    <row r="616" spans="1:8" x14ac:dyDescent="0.15">
      <c r="A616" s="9" t="str">
        <f>IF([1]配变!$A616="","",[1]配变!$A616)</f>
        <v/>
      </c>
      <c r="B616" s="9" t="str">
        <f>IF([1]配变!$B616="","",[1]配变!$B616)</f>
        <v/>
      </c>
      <c r="C616" s="9" t="str">
        <f>IF([1]配变!$C616="","",[1]配变!$C616)</f>
        <v/>
      </c>
      <c r="D616" s="9" t="str">
        <f>IF([1]配变!$D616="","",[1]配变!$D616)</f>
        <v/>
      </c>
      <c r="E616" s="9" t="str">
        <f>IF([1]配变!$G616="","",[1]配变!$G616)</f>
        <v/>
      </c>
      <c r="F616" s="9" t="str">
        <f>IF([1]配变!$F616="","",[1]配变!$F616)</f>
        <v/>
      </c>
      <c r="G616" s="9" t="str">
        <f>IF([1]配变!$J616="","",[1]配变!$J616)</f>
        <v/>
      </c>
      <c r="H616" s="16" t="str">
        <f t="shared" si="9"/>
        <v/>
      </c>
    </row>
    <row r="617" spans="1:8" x14ac:dyDescent="0.15">
      <c r="A617" s="9" t="str">
        <f>IF([1]配变!$A617="","",[1]配变!$A617)</f>
        <v/>
      </c>
      <c r="B617" s="9" t="str">
        <f>IF([1]配变!$B617="","",[1]配变!$B617)</f>
        <v/>
      </c>
      <c r="C617" s="9" t="str">
        <f>IF([1]配变!$C617="","",[1]配变!$C617)</f>
        <v/>
      </c>
      <c r="D617" s="9" t="str">
        <f>IF([1]配变!$D617="","",[1]配变!$D617)</f>
        <v/>
      </c>
      <c r="E617" s="9" t="str">
        <f>IF([1]配变!$G617="","",[1]配变!$G617)</f>
        <v/>
      </c>
      <c r="F617" s="9" t="str">
        <f>IF([1]配变!$F617="","",[1]配变!$F617)</f>
        <v/>
      </c>
      <c r="G617" s="9" t="str">
        <f>IF([1]配变!$J617="","",[1]配变!$J617)</f>
        <v/>
      </c>
      <c r="H617" s="16" t="str">
        <f t="shared" si="9"/>
        <v/>
      </c>
    </row>
    <row r="618" spans="1:8" x14ac:dyDescent="0.15">
      <c r="A618" s="9" t="str">
        <f>IF([1]配变!$A618="","",[1]配变!$A618)</f>
        <v/>
      </c>
      <c r="B618" s="9" t="str">
        <f>IF([1]配变!$B618="","",[1]配变!$B618)</f>
        <v/>
      </c>
      <c r="C618" s="9" t="str">
        <f>IF([1]配变!$C618="","",[1]配变!$C618)</f>
        <v/>
      </c>
      <c r="D618" s="9" t="str">
        <f>IF([1]配变!$D618="","",[1]配变!$D618)</f>
        <v/>
      </c>
      <c r="E618" s="9" t="str">
        <f>IF([1]配变!$G618="","",[1]配变!$G618)</f>
        <v/>
      </c>
      <c r="F618" s="9" t="str">
        <f>IF([1]配变!$F618="","",[1]配变!$F618)</f>
        <v/>
      </c>
      <c r="G618" s="9" t="str">
        <f>IF([1]配变!$J618="","",[1]配变!$J618)</f>
        <v/>
      </c>
      <c r="H618" s="16" t="str">
        <f t="shared" si="9"/>
        <v/>
      </c>
    </row>
    <row r="619" spans="1:8" x14ac:dyDescent="0.15">
      <c r="A619" s="9" t="str">
        <f>IF([1]配变!$A619="","",[1]配变!$A619)</f>
        <v/>
      </c>
      <c r="B619" s="9" t="str">
        <f>IF([1]配变!$B619="","",[1]配变!$B619)</f>
        <v/>
      </c>
      <c r="C619" s="9" t="str">
        <f>IF([1]配变!$C619="","",[1]配变!$C619)</f>
        <v/>
      </c>
      <c r="D619" s="9" t="str">
        <f>IF([1]配变!$D619="","",[1]配变!$D619)</f>
        <v/>
      </c>
      <c r="E619" s="9" t="str">
        <f>IF([1]配变!$G619="","",[1]配变!$G619)</f>
        <v/>
      </c>
      <c r="F619" s="9" t="str">
        <f>IF([1]配变!$F619="","",[1]配变!$F619)</f>
        <v/>
      </c>
      <c r="G619" s="9" t="str">
        <f>IF([1]配变!$J619="","",[1]配变!$J619)</f>
        <v/>
      </c>
      <c r="H619" s="16" t="str">
        <f t="shared" si="9"/>
        <v/>
      </c>
    </row>
    <row r="620" spans="1:8" x14ac:dyDescent="0.15">
      <c r="A620" s="9" t="str">
        <f>IF([1]配变!$A620="","",[1]配变!$A620)</f>
        <v/>
      </c>
      <c r="B620" s="9" t="str">
        <f>IF([1]配变!$B620="","",[1]配变!$B620)</f>
        <v/>
      </c>
      <c r="C620" s="9" t="str">
        <f>IF([1]配变!$C620="","",[1]配变!$C620)</f>
        <v/>
      </c>
      <c r="D620" s="9" t="str">
        <f>IF([1]配变!$D620="","",[1]配变!$D620)</f>
        <v/>
      </c>
      <c r="E620" s="9" t="str">
        <f>IF([1]配变!$G620="","",[1]配变!$G620)</f>
        <v/>
      </c>
      <c r="F620" s="9" t="str">
        <f>IF([1]配变!$F620="","",[1]配变!$F620)</f>
        <v/>
      </c>
      <c r="G620" s="9" t="str">
        <f>IF([1]配变!$J620="","",[1]配变!$J620)</f>
        <v/>
      </c>
      <c r="H620" s="16" t="str">
        <f t="shared" si="9"/>
        <v/>
      </c>
    </row>
    <row r="621" spans="1:8" x14ac:dyDescent="0.15">
      <c r="A621" s="9" t="str">
        <f>IF([1]配变!$A621="","",[1]配变!$A621)</f>
        <v/>
      </c>
      <c r="B621" s="9" t="str">
        <f>IF([1]配变!$B621="","",[1]配变!$B621)</f>
        <v/>
      </c>
      <c r="C621" s="9" t="str">
        <f>IF([1]配变!$C621="","",[1]配变!$C621)</f>
        <v/>
      </c>
      <c r="D621" s="9" t="str">
        <f>IF([1]配变!$D621="","",[1]配变!$D621)</f>
        <v/>
      </c>
      <c r="E621" s="9" t="str">
        <f>IF([1]配变!$G621="","",[1]配变!$G621)</f>
        <v/>
      </c>
      <c r="F621" s="9" t="str">
        <f>IF([1]配变!$F621="","",[1]配变!$F621)</f>
        <v/>
      </c>
      <c r="G621" s="9" t="str">
        <f>IF([1]配变!$J621="","",[1]配变!$J621)</f>
        <v/>
      </c>
      <c r="H621" s="16" t="str">
        <f t="shared" si="9"/>
        <v/>
      </c>
    </row>
    <row r="622" spans="1:8" x14ac:dyDescent="0.15">
      <c r="A622" s="9" t="str">
        <f>IF([1]配变!$A622="","",[1]配变!$A622)</f>
        <v/>
      </c>
      <c r="B622" s="9" t="str">
        <f>IF([1]配变!$B622="","",[1]配变!$B622)</f>
        <v/>
      </c>
      <c r="C622" s="9" t="str">
        <f>IF([1]配变!$C622="","",[1]配变!$C622)</f>
        <v/>
      </c>
      <c r="D622" s="9" t="str">
        <f>IF([1]配变!$D622="","",[1]配变!$D622)</f>
        <v/>
      </c>
      <c r="E622" s="9" t="str">
        <f>IF([1]配变!$G622="","",[1]配变!$G622)</f>
        <v/>
      </c>
      <c r="F622" s="9" t="str">
        <f>IF([1]配变!$F622="","",[1]配变!$F622)</f>
        <v/>
      </c>
      <c r="G622" s="9" t="str">
        <f>IF([1]配变!$J622="","",[1]配变!$J622)</f>
        <v/>
      </c>
      <c r="H622" s="16" t="str">
        <f t="shared" si="9"/>
        <v/>
      </c>
    </row>
    <row r="623" spans="1:8" x14ac:dyDescent="0.15">
      <c r="A623" s="9" t="str">
        <f>IF([1]配变!$A623="","",[1]配变!$A623)</f>
        <v/>
      </c>
      <c r="B623" s="9" t="str">
        <f>IF([1]配变!$B623="","",[1]配变!$B623)</f>
        <v/>
      </c>
      <c r="C623" s="9" t="str">
        <f>IF([1]配变!$C623="","",[1]配变!$C623)</f>
        <v/>
      </c>
      <c r="D623" s="9" t="str">
        <f>IF([1]配变!$D623="","",[1]配变!$D623)</f>
        <v/>
      </c>
      <c r="E623" s="9" t="str">
        <f>IF([1]配变!$G623="","",[1]配变!$G623)</f>
        <v/>
      </c>
      <c r="F623" s="9" t="str">
        <f>IF([1]配变!$F623="","",[1]配变!$F623)</f>
        <v/>
      </c>
      <c r="G623" s="9" t="str">
        <f>IF([1]配变!$J623="","",[1]配变!$J623)</f>
        <v/>
      </c>
      <c r="H623" s="16" t="str">
        <f t="shared" si="9"/>
        <v/>
      </c>
    </row>
    <row r="624" spans="1:8" x14ac:dyDescent="0.15">
      <c r="A624" s="9" t="str">
        <f>IF([1]配变!$A624="","",[1]配变!$A624)</f>
        <v/>
      </c>
      <c r="B624" s="9" t="str">
        <f>IF([1]配变!$B624="","",[1]配变!$B624)</f>
        <v/>
      </c>
      <c r="C624" s="9" t="str">
        <f>IF([1]配变!$C624="","",[1]配变!$C624)</f>
        <v/>
      </c>
      <c r="D624" s="9" t="str">
        <f>IF([1]配变!$D624="","",[1]配变!$D624)</f>
        <v/>
      </c>
      <c r="E624" s="9" t="str">
        <f>IF([1]配变!$G624="","",[1]配变!$G624)</f>
        <v/>
      </c>
      <c r="F624" s="9" t="str">
        <f>IF([1]配变!$F624="","",[1]配变!$F624)</f>
        <v/>
      </c>
      <c r="G624" s="9" t="str">
        <f>IF([1]配变!$J624="","",[1]配变!$J624)</f>
        <v/>
      </c>
      <c r="H624" s="16" t="str">
        <f t="shared" si="9"/>
        <v/>
      </c>
    </row>
    <row r="625" spans="1:8" x14ac:dyDescent="0.15">
      <c r="A625" s="9" t="str">
        <f>IF([1]配变!$A625="","",[1]配变!$A625)</f>
        <v/>
      </c>
      <c r="B625" s="9" t="str">
        <f>IF([1]配变!$B625="","",[1]配变!$B625)</f>
        <v/>
      </c>
      <c r="C625" s="9" t="str">
        <f>IF([1]配变!$C625="","",[1]配变!$C625)</f>
        <v/>
      </c>
      <c r="D625" s="9" t="str">
        <f>IF([1]配变!$D625="","",[1]配变!$D625)</f>
        <v/>
      </c>
      <c r="E625" s="9" t="str">
        <f>IF([1]配变!$G625="","",[1]配变!$G625)</f>
        <v/>
      </c>
      <c r="F625" s="9" t="str">
        <f>IF([1]配变!$F625="","",[1]配变!$F625)</f>
        <v/>
      </c>
      <c r="G625" s="9" t="str">
        <f>IF([1]配变!$J625="","",[1]配变!$J625)</f>
        <v/>
      </c>
      <c r="H625" s="16" t="str">
        <f t="shared" si="9"/>
        <v/>
      </c>
    </row>
    <row r="626" spans="1:8" x14ac:dyDescent="0.15">
      <c r="A626" s="9" t="str">
        <f>IF([1]配变!$A626="","",[1]配变!$A626)</f>
        <v/>
      </c>
      <c r="B626" s="9" t="str">
        <f>IF([1]配变!$B626="","",[1]配变!$B626)</f>
        <v/>
      </c>
      <c r="C626" s="9" t="str">
        <f>IF([1]配变!$C626="","",[1]配变!$C626)</f>
        <v/>
      </c>
      <c r="D626" s="9" t="str">
        <f>IF([1]配变!$D626="","",[1]配变!$D626)</f>
        <v/>
      </c>
      <c r="E626" s="9" t="str">
        <f>IF([1]配变!$G626="","",[1]配变!$G626)</f>
        <v/>
      </c>
      <c r="F626" s="9" t="str">
        <f>IF([1]配变!$F626="","",[1]配变!$F626)</f>
        <v/>
      </c>
      <c r="G626" s="9" t="str">
        <f>IF([1]配变!$J626="","",[1]配变!$J626)</f>
        <v/>
      </c>
      <c r="H626" s="16" t="str">
        <f t="shared" si="9"/>
        <v/>
      </c>
    </row>
    <row r="627" spans="1:8" x14ac:dyDescent="0.15">
      <c r="A627" s="9" t="str">
        <f>IF([1]配变!$A627="","",[1]配变!$A627)</f>
        <v/>
      </c>
      <c r="B627" s="9" t="str">
        <f>IF([1]配变!$B627="","",[1]配变!$B627)</f>
        <v/>
      </c>
      <c r="C627" s="9" t="str">
        <f>IF([1]配变!$C627="","",[1]配变!$C627)</f>
        <v/>
      </c>
      <c r="D627" s="9" t="str">
        <f>IF([1]配变!$D627="","",[1]配变!$D627)</f>
        <v/>
      </c>
      <c r="E627" s="9" t="str">
        <f>IF([1]配变!$G627="","",[1]配变!$G627)</f>
        <v/>
      </c>
      <c r="F627" s="9" t="str">
        <f>IF([1]配变!$F627="","",[1]配变!$F627)</f>
        <v/>
      </c>
      <c r="G627" s="9" t="str">
        <f>IF([1]配变!$J627="","",[1]配变!$J627)</f>
        <v/>
      </c>
      <c r="H627" s="16" t="str">
        <f t="shared" si="9"/>
        <v/>
      </c>
    </row>
    <row r="628" spans="1:8" x14ac:dyDescent="0.15">
      <c r="A628" s="9" t="str">
        <f>IF([1]配变!$A628="","",[1]配变!$A628)</f>
        <v/>
      </c>
      <c r="B628" s="9" t="str">
        <f>IF([1]配变!$B628="","",[1]配变!$B628)</f>
        <v/>
      </c>
      <c r="C628" s="9" t="str">
        <f>IF([1]配变!$C628="","",[1]配变!$C628)</f>
        <v/>
      </c>
      <c r="D628" s="9" t="str">
        <f>IF([1]配变!$D628="","",[1]配变!$D628)</f>
        <v/>
      </c>
      <c r="E628" s="9" t="str">
        <f>IF([1]配变!$G628="","",[1]配变!$G628)</f>
        <v/>
      </c>
      <c r="F628" s="9" t="str">
        <f>IF([1]配变!$F628="","",[1]配变!$F628)</f>
        <v/>
      </c>
      <c r="G628" s="9" t="str">
        <f>IF([1]配变!$J628="","",[1]配变!$J628)</f>
        <v/>
      </c>
      <c r="H628" s="16" t="str">
        <f t="shared" si="9"/>
        <v/>
      </c>
    </row>
    <row r="629" spans="1:8" x14ac:dyDescent="0.15">
      <c r="A629" s="9" t="str">
        <f>IF([1]配变!$A629="","",[1]配变!$A629)</f>
        <v/>
      </c>
      <c r="B629" s="9" t="str">
        <f>IF([1]配变!$B629="","",[1]配变!$B629)</f>
        <v/>
      </c>
      <c r="C629" s="9" t="str">
        <f>IF([1]配变!$C629="","",[1]配变!$C629)</f>
        <v/>
      </c>
      <c r="D629" s="9" t="str">
        <f>IF([1]配变!$D629="","",[1]配变!$D629)</f>
        <v/>
      </c>
      <c r="E629" s="9" t="str">
        <f>IF([1]配变!$G629="","",[1]配变!$G629)</f>
        <v/>
      </c>
      <c r="F629" s="9" t="str">
        <f>IF([1]配变!$F629="","",[1]配变!$F629)</f>
        <v/>
      </c>
      <c r="G629" s="9" t="str">
        <f>IF([1]配变!$J629="","",[1]配变!$J629)</f>
        <v/>
      </c>
      <c r="H629" s="16" t="str">
        <f t="shared" si="9"/>
        <v/>
      </c>
    </row>
    <row r="630" spans="1:8" x14ac:dyDescent="0.15">
      <c r="A630" s="9" t="str">
        <f>IF([1]配变!$A630="","",[1]配变!$A630)</f>
        <v/>
      </c>
      <c r="B630" s="9" t="str">
        <f>IF([1]配变!$B630="","",[1]配变!$B630)</f>
        <v/>
      </c>
      <c r="C630" s="9" t="str">
        <f>IF([1]配变!$C630="","",[1]配变!$C630)</f>
        <v/>
      </c>
      <c r="D630" s="9" t="str">
        <f>IF([1]配变!$D630="","",[1]配变!$D630)</f>
        <v/>
      </c>
      <c r="E630" s="9" t="str">
        <f>IF([1]配变!$G630="","",[1]配变!$G630)</f>
        <v/>
      </c>
      <c r="F630" s="9" t="str">
        <f>IF([1]配变!$F630="","",[1]配变!$F630)</f>
        <v/>
      </c>
      <c r="G630" s="9" t="str">
        <f>IF([1]配变!$J630="","",[1]配变!$J630)</f>
        <v/>
      </c>
      <c r="H630" s="16" t="str">
        <f t="shared" si="9"/>
        <v/>
      </c>
    </row>
    <row r="631" spans="1:8" x14ac:dyDescent="0.15">
      <c r="A631" s="9" t="str">
        <f>IF([1]配变!$A631="","",[1]配变!$A631)</f>
        <v/>
      </c>
      <c r="B631" s="9" t="str">
        <f>IF([1]配变!$B631="","",[1]配变!$B631)</f>
        <v/>
      </c>
      <c r="C631" s="9" t="str">
        <f>IF([1]配变!$C631="","",[1]配变!$C631)</f>
        <v/>
      </c>
      <c r="D631" s="9" t="str">
        <f>IF([1]配变!$D631="","",[1]配变!$D631)</f>
        <v/>
      </c>
      <c r="E631" s="9" t="str">
        <f>IF([1]配变!$G631="","",[1]配变!$G631)</f>
        <v/>
      </c>
      <c r="F631" s="9" t="str">
        <f>IF([1]配变!$F631="","",[1]配变!$F631)</f>
        <v/>
      </c>
      <c r="G631" s="9" t="str">
        <f>IF([1]配变!$J631="","",[1]配变!$J631)</f>
        <v/>
      </c>
      <c r="H631" s="16" t="str">
        <f t="shared" si="9"/>
        <v/>
      </c>
    </row>
    <row r="632" spans="1:8" x14ac:dyDescent="0.15">
      <c r="A632" s="9" t="str">
        <f>IF([1]配变!$A632="","",[1]配变!$A632)</f>
        <v/>
      </c>
      <c r="B632" s="9" t="str">
        <f>IF([1]配变!$B632="","",[1]配变!$B632)</f>
        <v/>
      </c>
      <c r="C632" s="9" t="str">
        <f>IF([1]配变!$C632="","",[1]配变!$C632)</f>
        <v/>
      </c>
      <c r="D632" s="9" t="str">
        <f>IF([1]配变!$D632="","",[1]配变!$D632)</f>
        <v/>
      </c>
      <c r="E632" s="9" t="str">
        <f>IF([1]配变!$G632="","",[1]配变!$G632)</f>
        <v/>
      </c>
      <c r="F632" s="9" t="str">
        <f>IF([1]配变!$F632="","",[1]配变!$F632)</f>
        <v/>
      </c>
      <c r="G632" s="9" t="str">
        <f>IF([1]配变!$J632="","",[1]配变!$J632)</f>
        <v/>
      </c>
      <c r="H632" s="16" t="str">
        <f t="shared" si="9"/>
        <v/>
      </c>
    </row>
    <row r="633" spans="1:8" x14ac:dyDescent="0.15">
      <c r="A633" s="9" t="str">
        <f>IF([1]配变!$A633="","",[1]配变!$A633)</f>
        <v/>
      </c>
      <c r="B633" s="9" t="str">
        <f>IF([1]配变!$B633="","",[1]配变!$B633)</f>
        <v/>
      </c>
      <c r="C633" s="9" t="str">
        <f>IF([1]配变!$C633="","",[1]配变!$C633)</f>
        <v/>
      </c>
      <c r="D633" s="9" t="str">
        <f>IF([1]配变!$D633="","",[1]配变!$D633)</f>
        <v/>
      </c>
      <c r="E633" s="9" t="str">
        <f>IF([1]配变!$G633="","",[1]配变!$G633)</f>
        <v/>
      </c>
      <c r="F633" s="9" t="str">
        <f>IF([1]配变!$F633="","",[1]配变!$F633)</f>
        <v/>
      </c>
      <c r="G633" s="9" t="str">
        <f>IF([1]配变!$J633="","",[1]配变!$J633)</f>
        <v/>
      </c>
      <c r="H633" s="16" t="str">
        <f t="shared" si="9"/>
        <v/>
      </c>
    </row>
    <row r="634" spans="1:8" x14ac:dyDescent="0.15">
      <c r="A634" s="9" t="str">
        <f>IF([1]配变!$A634="","",[1]配变!$A634)</f>
        <v/>
      </c>
      <c r="B634" s="9" t="str">
        <f>IF([1]配变!$B634="","",[1]配变!$B634)</f>
        <v/>
      </c>
      <c r="C634" s="9" t="str">
        <f>IF([1]配变!$C634="","",[1]配变!$C634)</f>
        <v/>
      </c>
      <c r="D634" s="9" t="str">
        <f>IF([1]配变!$D634="","",[1]配变!$D634)</f>
        <v/>
      </c>
      <c r="E634" s="9" t="str">
        <f>IF([1]配变!$G634="","",[1]配变!$G634)</f>
        <v/>
      </c>
      <c r="F634" s="9" t="str">
        <f>IF([1]配变!$F634="","",[1]配变!$F634)</f>
        <v/>
      </c>
      <c r="G634" s="9" t="str">
        <f>IF([1]配变!$J634="","",[1]配变!$J634)</f>
        <v/>
      </c>
      <c r="H634" s="16" t="str">
        <f t="shared" si="9"/>
        <v/>
      </c>
    </row>
    <row r="635" spans="1:8" x14ac:dyDescent="0.15">
      <c r="A635" s="9" t="str">
        <f>IF([1]配变!$A635="","",[1]配变!$A635)</f>
        <v/>
      </c>
      <c r="B635" s="9" t="str">
        <f>IF([1]配变!$B635="","",[1]配变!$B635)</f>
        <v/>
      </c>
      <c r="C635" s="9" t="str">
        <f>IF([1]配变!$C635="","",[1]配变!$C635)</f>
        <v/>
      </c>
      <c r="D635" s="9" t="str">
        <f>IF([1]配变!$D635="","",[1]配变!$D635)</f>
        <v/>
      </c>
      <c r="E635" s="9" t="str">
        <f>IF([1]配变!$G635="","",[1]配变!$G635)</f>
        <v/>
      </c>
      <c r="F635" s="9" t="str">
        <f>IF([1]配变!$F635="","",[1]配变!$F635)</f>
        <v/>
      </c>
      <c r="G635" s="9" t="str">
        <f>IF([1]配变!$J635="","",[1]配变!$J635)</f>
        <v/>
      </c>
      <c r="H635" s="16" t="str">
        <f t="shared" si="9"/>
        <v/>
      </c>
    </row>
    <row r="636" spans="1:8" x14ac:dyDescent="0.15">
      <c r="A636" s="9" t="str">
        <f>IF([1]配变!$A636="","",[1]配变!$A636)</f>
        <v/>
      </c>
      <c r="B636" s="9" t="str">
        <f>IF([1]配变!$B636="","",[1]配变!$B636)</f>
        <v/>
      </c>
      <c r="C636" s="9" t="str">
        <f>IF([1]配变!$C636="","",[1]配变!$C636)</f>
        <v/>
      </c>
      <c r="D636" s="9" t="str">
        <f>IF([1]配变!$D636="","",[1]配变!$D636)</f>
        <v/>
      </c>
      <c r="E636" s="9" t="str">
        <f>IF([1]配变!$G636="","",[1]配变!$G636)</f>
        <v/>
      </c>
      <c r="F636" s="9" t="str">
        <f>IF([1]配变!$F636="","",[1]配变!$F636)</f>
        <v/>
      </c>
      <c r="G636" s="9" t="str">
        <f>IF([1]配变!$J636="","",[1]配变!$J636)</f>
        <v/>
      </c>
      <c r="H636" s="16" t="str">
        <f t="shared" si="9"/>
        <v/>
      </c>
    </row>
    <row r="637" spans="1:8" x14ac:dyDescent="0.15">
      <c r="A637" s="9" t="str">
        <f>IF([1]配变!$A637="","",[1]配变!$A637)</f>
        <v/>
      </c>
      <c r="B637" s="9" t="str">
        <f>IF([1]配变!$B637="","",[1]配变!$B637)</f>
        <v/>
      </c>
      <c r="C637" s="9" t="str">
        <f>IF([1]配变!$C637="","",[1]配变!$C637)</f>
        <v/>
      </c>
      <c r="D637" s="9" t="str">
        <f>IF([1]配变!$D637="","",[1]配变!$D637)</f>
        <v/>
      </c>
      <c r="E637" s="9" t="str">
        <f>IF([1]配变!$G637="","",[1]配变!$G637)</f>
        <v/>
      </c>
      <c r="F637" s="9" t="str">
        <f>IF([1]配变!$F637="","",[1]配变!$F637)</f>
        <v/>
      </c>
      <c r="G637" s="9" t="str">
        <f>IF([1]配变!$J637="","",[1]配变!$J637)</f>
        <v/>
      </c>
      <c r="H637" s="16" t="str">
        <f t="shared" si="9"/>
        <v/>
      </c>
    </row>
    <row r="638" spans="1:8" x14ac:dyDescent="0.15">
      <c r="A638" s="9" t="str">
        <f>IF([1]配变!$A638="","",[1]配变!$A638)</f>
        <v/>
      </c>
      <c r="B638" s="9" t="str">
        <f>IF([1]配变!$B638="","",[1]配变!$B638)</f>
        <v/>
      </c>
      <c r="C638" s="9" t="str">
        <f>IF([1]配变!$C638="","",[1]配变!$C638)</f>
        <v/>
      </c>
      <c r="D638" s="9" t="str">
        <f>IF([1]配变!$D638="","",[1]配变!$D638)</f>
        <v/>
      </c>
      <c r="E638" s="9" t="str">
        <f>IF([1]配变!$G638="","",[1]配变!$G638)</f>
        <v/>
      </c>
      <c r="F638" s="9" t="str">
        <f>IF([1]配变!$F638="","",[1]配变!$F638)</f>
        <v/>
      </c>
      <c r="G638" s="9" t="str">
        <f>IF([1]配变!$J638="","",[1]配变!$J638)</f>
        <v/>
      </c>
      <c r="H638" s="16" t="str">
        <f t="shared" si="9"/>
        <v/>
      </c>
    </row>
    <row r="639" spans="1:8" x14ac:dyDescent="0.15">
      <c r="A639" s="9" t="str">
        <f>IF([1]配变!$A639="","",[1]配变!$A639)</f>
        <v/>
      </c>
      <c r="B639" s="9" t="str">
        <f>IF([1]配变!$B639="","",[1]配变!$B639)</f>
        <v/>
      </c>
      <c r="C639" s="9" t="str">
        <f>IF([1]配变!$C639="","",[1]配变!$C639)</f>
        <v/>
      </c>
      <c r="D639" s="9" t="str">
        <f>IF([1]配变!$D639="","",[1]配变!$D639)</f>
        <v/>
      </c>
      <c r="E639" s="9" t="str">
        <f>IF([1]配变!$G639="","",[1]配变!$G639)</f>
        <v/>
      </c>
      <c r="F639" s="9" t="str">
        <f>IF([1]配变!$F639="","",[1]配变!$F639)</f>
        <v/>
      </c>
      <c r="G639" s="9" t="str">
        <f>IF([1]配变!$J639="","",[1]配变!$J639)</f>
        <v/>
      </c>
      <c r="H639" s="16" t="str">
        <f t="shared" si="9"/>
        <v/>
      </c>
    </row>
    <row r="640" spans="1:8" x14ac:dyDescent="0.15">
      <c r="A640" s="9" t="str">
        <f>IF([1]配变!$A640="","",[1]配变!$A640)</f>
        <v/>
      </c>
      <c r="B640" s="9" t="str">
        <f>IF([1]配变!$B640="","",[1]配变!$B640)</f>
        <v/>
      </c>
      <c r="C640" s="9" t="str">
        <f>IF([1]配变!$C640="","",[1]配变!$C640)</f>
        <v/>
      </c>
      <c r="D640" s="9" t="str">
        <f>IF([1]配变!$D640="","",[1]配变!$D640)</f>
        <v/>
      </c>
      <c r="E640" s="9" t="str">
        <f>IF([1]配变!$G640="","",[1]配变!$G640)</f>
        <v/>
      </c>
      <c r="F640" s="9" t="str">
        <f>IF([1]配变!$F640="","",[1]配变!$F640)</f>
        <v/>
      </c>
      <c r="G640" s="9" t="str">
        <f>IF([1]配变!$J640="","",[1]配变!$J640)</f>
        <v/>
      </c>
      <c r="H640" s="16" t="str">
        <f t="shared" si="9"/>
        <v/>
      </c>
    </row>
    <row r="641" spans="1:8" x14ac:dyDescent="0.15">
      <c r="A641" s="9" t="str">
        <f>IF([1]配变!$A641="","",[1]配变!$A641)</f>
        <v/>
      </c>
      <c r="B641" s="9" t="str">
        <f>IF([1]配变!$B641="","",[1]配变!$B641)</f>
        <v/>
      </c>
      <c r="C641" s="9" t="str">
        <f>IF([1]配变!$C641="","",[1]配变!$C641)</f>
        <v/>
      </c>
      <c r="D641" s="9" t="str">
        <f>IF([1]配变!$D641="","",[1]配变!$D641)</f>
        <v/>
      </c>
      <c r="E641" s="9" t="str">
        <f>IF([1]配变!$G641="","",[1]配变!$G641)</f>
        <v/>
      </c>
      <c r="F641" s="9" t="str">
        <f>IF([1]配变!$F641="","",[1]配变!$F641)</f>
        <v/>
      </c>
      <c r="G641" s="9" t="str">
        <f>IF([1]配变!$J641="","",[1]配变!$J641)</f>
        <v/>
      </c>
      <c r="H641" s="16" t="str">
        <f t="shared" si="9"/>
        <v/>
      </c>
    </row>
    <row r="642" spans="1:8" x14ac:dyDescent="0.15">
      <c r="A642" s="9" t="str">
        <f>IF([1]配变!$A642="","",[1]配变!$A642)</f>
        <v/>
      </c>
      <c r="B642" s="9" t="str">
        <f>IF([1]配变!$B642="","",[1]配变!$B642)</f>
        <v/>
      </c>
      <c r="C642" s="9" t="str">
        <f>IF([1]配变!$C642="","",[1]配变!$C642)</f>
        <v/>
      </c>
      <c r="D642" s="9" t="str">
        <f>IF([1]配变!$D642="","",[1]配变!$D642)</f>
        <v/>
      </c>
      <c r="E642" s="9" t="str">
        <f>IF([1]配变!$G642="","",[1]配变!$G642)</f>
        <v/>
      </c>
      <c r="F642" s="9" t="str">
        <f>IF([1]配变!$F642="","",[1]配变!$F642)</f>
        <v/>
      </c>
      <c r="G642" s="9" t="str">
        <f>IF([1]配变!$J642="","",[1]配变!$J642)</f>
        <v/>
      </c>
      <c r="H642" s="16" t="str">
        <f t="shared" si="9"/>
        <v/>
      </c>
    </row>
    <row r="643" spans="1:8" x14ac:dyDescent="0.15">
      <c r="A643" s="9" t="str">
        <f>IF([1]配变!$A643="","",[1]配变!$A643)</f>
        <v/>
      </c>
      <c r="B643" s="9" t="str">
        <f>IF([1]配变!$B643="","",[1]配变!$B643)</f>
        <v/>
      </c>
      <c r="C643" s="9" t="str">
        <f>IF([1]配变!$C643="","",[1]配变!$C643)</f>
        <v/>
      </c>
      <c r="D643" s="9" t="str">
        <f>IF([1]配变!$D643="","",[1]配变!$D643)</f>
        <v/>
      </c>
      <c r="E643" s="9" t="str">
        <f>IF([1]配变!$G643="","",[1]配变!$G643)</f>
        <v/>
      </c>
      <c r="F643" s="9" t="str">
        <f>IF([1]配变!$F643="","",[1]配变!$F643)</f>
        <v/>
      </c>
      <c r="G643" s="9" t="str">
        <f>IF([1]配变!$J643="","",[1]配变!$J643)</f>
        <v/>
      </c>
      <c r="H643" s="16" t="str">
        <f t="shared" ref="H643:H706" si="10">IF(OR(D643="",D643=0),"",C643*1000/D643)</f>
        <v/>
      </c>
    </row>
    <row r="644" spans="1:8" x14ac:dyDescent="0.15">
      <c r="A644" s="9" t="str">
        <f>IF([1]配变!$A644="","",[1]配变!$A644)</f>
        <v/>
      </c>
      <c r="B644" s="9" t="str">
        <f>IF([1]配变!$B644="","",[1]配变!$B644)</f>
        <v/>
      </c>
      <c r="C644" s="9" t="str">
        <f>IF([1]配变!$C644="","",[1]配变!$C644)</f>
        <v/>
      </c>
      <c r="D644" s="9" t="str">
        <f>IF([1]配变!$D644="","",[1]配变!$D644)</f>
        <v/>
      </c>
      <c r="E644" s="9" t="str">
        <f>IF([1]配变!$G644="","",[1]配变!$G644)</f>
        <v/>
      </c>
      <c r="F644" s="9" t="str">
        <f>IF([1]配变!$F644="","",[1]配变!$F644)</f>
        <v/>
      </c>
      <c r="G644" s="9" t="str">
        <f>IF([1]配变!$J644="","",[1]配变!$J644)</f>
        <v/>
      </c>
      <c r="H644" s="16" t="str">
        <f t="shared" si="10"/>
        <v/>
      </c>
    </row>
    <row r="645" spans="1:8" x14ac:dyDescent="0.15">
      <c r="A645" s="9" t="str">
        <f>IF([1]配变!$A645="","",[1]配变!$A645)</f>
        <v/>
      </c>
      <c r="B645" s="9" t="str">
        <f>IF([1]配变!$B645="","",[1]配变!$B645)</f>
        <v/>
      </c>
      <c r="C645" s="9" t="str">
        <f>IF([1]配变!$C645="","",[1]配变!$C645)</f>
        <v/>
      </c>
      <c r="D645" s="9" t="str">
        <f>IF([1]配变!$D645="","",[1]配变!$D645)</f>
        <v/>
      </c>
      <c r="E645" s="9" t="str">
        <f>IF([1]配变!$G645="","",[1]配变!$G645)</f>
        <v/>
      </c>
      <c r="F645" s="9" t="str">
        <f>IF([1]配变!$F645="","",[1]配变!$F645)</f>
        <v/>
      </c>
      <c r="G645" s="9" t="str">
        <f>IF([1]配变!$J645="","",[1]配变!$J645)</f>
        <v/>
      </c>
      <c r="H645" s="16" t="str">
        <f t="shared" si="10"/>
        <v/>
      </c>
    </row>
    <row r="646" spans="1:8" x14ac:dyDescent="0.15">
      <c r="A646" s="9" t="str">
        <f>IF([1]配变!$A646="","",[1]配变!$A646)</f>
        <v/>
      </c>
      <c r="B646" s="9" t="str">
        <f>IF([1]配变!$B646="","",[1]配变!$B646)</f>
        <v/>
      </c>
      <c r="C646" s="9" t="str">
        <f>IF([1]配变!$C646="","",[1]配变!$C646)</f>
        <v/>
      </c>
      <c r="D646" s="9" t="str">
        <f>IF([1]配变!$D646="","",[1]配变!$D646)</f>
        <v/>
      </c>
      <c r="E646" s="9" t="str">
        <f>IF([1]配变!$G646="","",[1]配变!$G646)</f>
        <v/>
      </c>
      <c r="F646" s="9" t="str">
        <f>IF([1]配变!$F646="","",[1]配变!$F646)</f>
        <v/>
      </c>
      <c r="G646" s="9" t="str">
        <f>IF([1]配变!$J646="","",[1]配变!$J646)</f>
        <v/>
      </c>
      <c r="H646" s="16" t="str">
        <f t="shared" si="10"/>
        <v/>
      </c>
    </row>
    <row r="647" spans="1:8" x14ac:dyDescent="0.15">
      <c r="A647" s="9" t="str">
        <f>IF([1]配变!$A647="","",[1]配变!$A647)</f>
        <v/>
      </c>
      <c r="B647" s="9" t="str">
        <f>IF([1]配变!$B647="","",[1]配变!$B647)</f>
        <v/>
      </c>
      <c r="C647" s="9" t="str">
        <f>IF([1]配变!$C647="","",[1]配变!$C647)</f>
        <v/>
      </c>
      <c r="D647" s="9" t="str">
        <f>IF([1]配变!$D647="","",[1]配变!$D647)</f>
        <v/>
      </c>
      <c r="E647" s="9" t="str">
        <f>IF([1]配变!$G647="","",[1]配变!$G647)</f>
        <v/>
      </c>
      <c r="F647" s="9" t="str">
        <f>IF([1]配变!$F647="","",[1]配变!$F647)</f>
        <v/>
      </c>
      <c r="G647" s="9" t="str">
        <f>IF([1]配变!$J647="","",[1]配变!$J647)</f>
        <v/>
      </c>
      <c r="H647" s="16" t="str">
        <f t="shared" si="10"/>
        <v/>
      </c>
    </row>
    <row r="648" spans="1:8" x14ac:dyDescent="0.15">
      <c r="A648" s="9" t="str">
        <f>IF([1]配变!$A648="","",[1]配变!$A648)</f>
        <v/>
      </c>
      <c r="B648" s="9" t="str">
        <f>IF([1]配变!$B648="","",[1]配变!$B648)</f>
        <v/>
      </c>
      <c r="C648" s="9" t="str">
        <f>IF([1]配变!$C648="","",[1]配变!$C648)</f>
        <v/>
      </c>
      <c r="D648" s="9" t="str">
        <f>IF([1]配变!$D648="","",[1]配变!$D648)</f>
        <v/>
      </c>
      <c r="E648" s="9" t="str">
        <f>IF([1]配变!$G648="","",[1]配变!$G648)</f>
        <v/>
      </c>
      <c r="F648" s="9" t="str">
        <f>IF([1]配变!$F648="","",[1]配变!$F648)</f>
        <v/>
      </c>
      <c r="G648" s="9" t="str">
        <f>IF([1]配变!$J648="","",[1]配变!$J648)</f>
        <v/>
      </c>
      <c r="H648" s="16" t="str">
        <f t="shared" si="10"/>
        <v/>
      </c>
    </row>
    <row r="649" spans="1:8" x14ac:dyDescent="0.15">
      <c r="A649" s="9" t="str">
        <f>IF([1]配变!$A649="","",[1]配变!$A649)</f>
        <v/>
      </c>
      <c r="B649" s="9" t="str">
        <f>IF([1]配变!$B649="","",[1]配变!$B649)</f>
        <v/>
      </c>
      <c r="C649" s="9" t="str">
        <f>IF([1]配变!$C649="","",[1]配变!$C649)</f>
        <v/>
      </c>
      <c r="D649" s="9" t="str">
        <f>IF([1]配变!$D649="","",[1]配变!$D649)</f>
        <v/>
      </c>
      <c r="E649" s="9" t="str">
        <f>IF([1]配变!$G649="","",[1]配变!$G649)</f>
        <v/>
      </c>
      <c r="F649" s="9" t="str">
        <f>IF([1]配变!$F649="","",[1]配变!$F649)</f>
        <v/>
      </c>
      <c r="G649" s="9" t="str">
        <f>IF([1]配变!$J649="","",[1]配变!$J649)</f>
        <v/>
      </c>
      <c r="H649" s="16" t="str">
        <f t="shared" si="10"/>
        <v/>
      </c>
    </row>
    <row r="650" spans="1:8" x14ac:dyDescent="0.15">
      <c r="A650" s="9" t="str">
        <f>IF([1]配变!$A650="","",[1]配变!$A650)</f>
        <v/>
      </c>
      <c r="B650" s="9" t="str">
        <f>IF([1]配变!$B650="","",[1]配变!$B650)</f>
        <v/>
      </c>
      <c r="C650" s="9" t="str">
        <f>IF([1]配变!$C650="","",[1]配变!$C650)</f>
        <v/>
      </c>
      <c r="D650" s="9" t="str">
        <f>IF([1]配变!$D650="","",[1]配变!$D650)</f>
        <v/>
      </c>
      <c r="E650" s="9" t="str">
        <f>IF([1]配变!$G650="","",[1]配变!$G650)</f>
        <v/>
      </c>
      <c r="F650" s="9" t="str">
        <f>IF([1]配变!$F650="","",[1]配变!$F650)</f>
        <v/>
      </c>
      <c r="G650" s="9" t="str">
        <f>IF([1]配变!$J650="","",[1]配变!$J650)</f>
        <v/>
      </c>
      <c r="H650" s="16" t="str">
        <f t="shared" si="10"/>
        <v/>
      </c>
    </row>
    <row r="651" spans="1:8" x14ac:dyDescent="0.15">
      <c r="A651" s="9" t="str">
        <f>IF([1]配变!$A651="","",[1]配变!$A651)</f>
        <v/>
      </c>
      <c r="B651" s="9" t="str">
        <f>IF([1]配变!$B651="","",[1]配变!$B651)</f>
        <v/>
      </c>
      <c r="C651" s="9" t="str">
        <f>IF([1]配变!$C651="","",[1]配变!$C651)</f>
        <v/>
      </c>
      <c r="D651" s="9" t="str">
        <f>IF([1]配变!$D651="","",[1]配变!$D651)</f>
        <v/>
      </c>
      <c r="E651" s="9" t="str">
        <f>IF([1]配变!$G651="","",[1]配变!$G651)</f>
        <v/>
      </c>
      <c r="F651" s="9" t="str">
        <f>IF([1]配变!$F651="","",[1]配变!$F651)</f>
        <v/>
      </c>
      <c r="G651" s="9" t="str">
        <f>IF([1]配变!$J651="","",[1]配变!$J651)</f>
        <v/>
      </c>
      <c r="H651" s="16" t="str">
        <f t="shared" si="10"/>
        <v/>
      </c>
    </row>
    <row r="652" spans="1:8" x14ac:dyDescent="0.15">
      <c r="A652" s="9" t="str">
        <f>IF([1]配变!$A652="","",[1]配变!$A652)</f>
        <v/>
      </c>
      <c r="B652" s="9" t="str">
        <f>IF([1]配变!$B652="","",[1]配变!$B652)</f>
        <v/>
      </c>
      <c r="C652" s="9" t="str">
        <f>IF([1]配变!$C652="","",[1]配变!$C652)</f>
        <v/>
      </c>
      <c r="D652" s="9" t="str">
        <f>IF([1]配变!$D652="","",[1]配变!$D652)</f>
        <v/>
      </c>
      <c r="E652" s="9" t="str">
        <f>IF([1]配变!$G652="","",[1]配变!$G652)</f>
        <v/>
      </c>
      <c r="F652" s="9" t="str">
        <f>IF([1]配变!$F652="","",[1]配变!$F652)</f>
        <v/>
      </c>
      <c r="G652" s="9" t="str">
        <f>IF([1]配变!$J652="","",[1]配变!$J652)</f>
        <v/>
      </c>
      <c r="H652" s="16" t="str">
        <f t="shared" si="10"/>
        <v/>
      </c>
    </row>
    <row r="653" spans="1:8" x14ac:dyDescent="0.15">
      <c r="A653" s="9" t="str">
        <f>IF([1]配变!$A653="","",[1]配变!$A653)</f>
        <v/>
      </c>
      <c r="B653" s="9" t="str">
        <f>IF([1]配变!$B653="","",[1]配变!$B653)</f>
        <v/>
      </c>
      <c r="C653" s="9" t="str">
        <f>IF([1]配变!$C653="","",[1]配变!$C653)</f>
        <v/>
      </c>
      <c r="D653" s="9" t="str">
        <f>IF([1]配变!$D653="","",[1]配变!$D653)</f>
        <v/>
      </c>
      <c r="E653" s="9" t="str">
        <f>IF([1]配变!$G653="","",[1]配变!$G653)</f>
        <v/>
      </c>
      <c r="F653" s="9" t="str">
        <f>IF([1]配变!$F653="","",[1]配变!$F653)</f>
        <v/>
      </c>
      <c r="G653" s="9" t="str">
        <f>IF([1]配变!$J653="","",[1]配变!$J653)</f>
        <v/>
      </c>
      <c r="H653" s="16" t="str">
        <f t="shared" si="10"/>
        <v/>
      </c>
    </row>
    <row r="654" spans="1:8" x14ac:dyDescent="0.15">
      <c r="A654" s="9" t="str">
        <f>IF([1]配变!$A654="","",[1]配变!$A654)</f>
        <v/>
      </c>
      <c r="B654" s="9" t="str">
        <f>IF([1]配变!$B654="","",[1]配变!$B654)</f>
        <v/>
      </c>
      <c r="C654" s="9" t="str">
        <f>IF([1]配变!$C654="","",[1]配变!$C654)</f>
        <v/>
      </c>
      <c r="D654" s="9" t="str">
        <f>IF([1]配变!$D654="","",[1]配变!$D654)</f>
        <v/>
      </c>
      <c r="E654" s="9" t="str">
        <f>IF([1]配变!$G654="","",[1]配变!$G654)</f>
        <v/>
      </c>
      <c r="F654" s="9" t="str">
        <f>IF([1]配变!$F654="","",[1]配变!$F654)</f>
        <v/>
      </c>
      <c r="G654" s="9" t="str">
        <f>IF([1]配变!$J654="","",[1]配变!$J654)</f>
        <v/>
      </c>
      <c r="H654" s="16" t="str">
        <f t="shared" si="10"/>
        <v/>
      </c>
    </row>
    <row r="655" spans="1:8" x14ac:dyDescent="0.15">
      <c r="A655" s="9" t="str">
        <f>IF([1]配变!$A655="","",[1]配变!$A655)</f>
        <v/>
      </c>
      <c r="B655" s="9" t="str">
        <f>IF([1]配变!$B655="","",[1]配变!$B655)</f>
        <v/>
      </c>
      <c r="C655" s="9" t="str">
        <f>IF([1]配变!$C655="","",[1]配变!$C655)</f>
        <v/>
      </c>
      <c r="D655" s="9" t="str">
        <f>IF([1]配变!$D655="","",[1]配变!$D655)</f>
        <v/>
      </c>
      <c r="E655" s="9" t="str">
        <f>IF([1]配变!$G655="","",[1]配变!$G655)</f>
        <v/>
      </c>
      <c r="F655" s="9" t="str">
        <f>IF([1]配变!$F655="","",[1]配变!$F655)</f>
        <v/>
      </c>
      <c r="G655" s="9" t="str">
        <f>IF([1]配变!$J655="","",[1]配变!$J655)</f>
        <v/>
      </c>
      <c r="H655" s="16" t="str">
        <f t="shared" si="10"/>
        <v/>
      </c>
    </row>
    <row r="656" spans="1:8" x14ac:dyDescent="0.15">
      <c r="A656" s="9" t="str">
        <f>IF([1]配变!$A656="","",[1]配变!$A656)</f>
        <v/>
      </c>
      <c r="B656" s="9" t="str">
        <f>IF([1]配变!$B656="","",[1]配变!$B656)</f>
        <v/>
      </c>
      <c r="C656" s="9" t="str">
        <f>IF([1]配变!$C656="","",[1]配变!$C656)</f>
        <v/>
      </c>
      <c r="D656" s="9" t="str">
        <f>IF([1]配变!$D656="","",[1]配变!$D656)</f>
        <v/>
      </c>
      <c r="E656" s="9" t="str">
        <f>IF([1]配变!$G656="","",[1]配变!$G656)</f>
        <v/>
      </c>
      <c r="F656" s="9" t="str">
        <f>IF([1]配变!$F656="","",[1]配变!$F656)</f>
        <v/>
      </c>
      <c r="G656" s="9" t="str">
        <f>IF([1]配变!$J656="","",[1]配变!$J656)</f>
        <v/>
      </c>
      <c r="H656" s="16" t="str">
        <f t="shared" si="10"/>
        <v/>
      </c>
    </row>
    <row r="657" spans="1:8" x14ac:dyDescent="0.15">
      <c r="A657" s="9" t="str">
        <f>IF([1]配变!$A657="","",[1]配变!$A657)</f>
        <v/>
      </c>
      <c r="B657" s="9" t="str">
        <f>IF([1]配变!$B657="","",[1]配变!$B657)</f>
        <v/>
      </c>
      <c r="C657" s="9" t="str">
        <f>IF([1]配变!$C657="","",[1]配变!$C657)</f>
        <v/>
      </c>
      <c r="D657" s="9" t="str">
        <f>IF([1]配变!$D657="","",[1]配变!$D657)</f>
        <v/>
      </c>
      <c r="E657" s="9" t="str">
        <f>IF([1]配变!$G657="","",[1]配变!$G657)</f>
        <v/>
      </c>
      <c r="F657" s="9" t="str">
        <f>IF([1]配变!$F657="","",[1]配变!$F657)</f>
        <v/>
      </c>
      <c r="G657" s="9" t="str">
        <f>IF([1]配变!$J657="","",[1]配变!$J657)</f>
        <v/>
      </c>
      <c r="H657" s="16" t="str">
        <f t="shared" si="10"/>
        <v/>
      </c>
    </row>
    <row r="658" spans="1:8" x14ac:dyDescent="0.15">
      <c r="A658" s="9" t="str">
        <f>IF([1]配变!$A658="","",[1]配变!$A658)</f>
        <v/>
      </c>
      <c r="B658" s="9" t="str">
        <f>IF([1]配变!$B658="","",[1]配变!$B658)</f>
        <v/>
      </c>
      <c r="C658" s="9" t="str">
        <f>IF([1]配变!$C658="","",[1]配变!$C658)</f>
        <v/>
      </c>
      <c r="D658" s="9" t="str">
        <f>IF([1]配变!$D658="","",[1]配变!$D658)</f>
        <v/>
      </c>
      <c r="E658" s="9" t="str">
        <f>IF([1]配变!$G658="","",[1]配变!$G658)</f>
        <v/>
      </c>
      <c r="F658" s="9" t="str">
        <f>IF([1]配变!$F658="","",[1]配变!$F658)</f>
        <v/>
      </c>
      <c r="G658" s="9" t="str">
        <f>IF([1]配变!$J658="","",[1]配变!$J658)</f>
        <v/>
      </c>
      <c r="H658" s="16" t="str">
        <f t="shared" si="10"/>
        <v/>
      </c>
    </row>
    <row r="659" spans="1:8" x14ac:dyDescent="0.15">
      <c r="A659" s="9" t="str">
        <f>IF([1]配变!$A659="","",[1]配变!$A659)</f>
        <v/>
      </c>
      <c r="B659" s="9" t="str">
        <f>IF([1]配变!$B659="","",[1]配变!$B659)</f>
        <v/>
      </c>
      <c r="C659" s="9" t="str">
        <f>IF([1]配变!$C659="","",[1]配变!$C659)</f>
        <v/>
      </c>
      <c r="D659" s="9" t="str">
        <f>IF([1]配变!$D659="","",[1]配变!$D659)</f>
        <v/>
      </c>
      <c r="E659" s="9" t="str">
        <f>IF([1]配变!$G659="","",[1]配变!$G659)</f>
        <v/>
      </c>
      <c r="F659" s="9" t="str">
        <f>IF([1]配变!$F659="","",[1]配变!$F659)</f>
        <v/>
      </c>
      <c r="G659" s="9" t="str">
        <f>IF([1]配变!$J659="","",[1]配变!$J659)</f>
        <v/>
      </c>
      <c r="H659" s="16" t="str">
        <f t="shared" si="10"/>
        <v/>
      </c>
    </row>
    <row r="660" spans="1:8" x14ac:dyDescent="0.15">
      <c r="A660" s="9" t="str">
        <f>IF([1]配变!$A660="","",[1]配变!$A660)</f>
        <v/>
      </c>
      <c r="B660" s="9" t="str">
        <f>IF([1]配变!$B660="","",[1]配变!$B660)</f>
        <v/>
      </c>
      <c r="C660" s="9" t="str">
        <f>IF([1]配变!$C660="","",[1]配变!$C660)</f>
        <v/>
      </c>
      <c r="D660" s="9" t="str">
        <f>IF([1]配变!$D660="","",[1]配变!$D660)</f>
        <v/>
      </c>
      <c r="E660" s="9" t="str">
        <f>IF([1]配变!$G660="","",[1]配变!$G660)</f>
        <v/>
      </c>
      <c r="F660" s="9" t="str">
        <f>IF([1]配变!$F660="","",[1]配变!$F660)</f>
        <v/>
      </c>
      <c r="G660" s="9" t="str">
        <f>IF([1]配变!$J660="","",[1]配变!$J660)</f>
        <v/>
      </c>
      <c r="H660" s="16" t="str">
        <f t="shared" si="10"/>
        <v/>
      </c>
    </row>
    <row r="661" spans="1:8" x14ac:dyDescent="0.15">
      <c r="A661" s="9" t="str">
        <f>IF([1]配变!$A661="","",[1]配变!$A661)</f>
        <v/>
      </c>
      <c r="B661" s="9" t="str">
        <f>IF([1]配变!$B661="","",[1]配变!$B661)</f>
        <v/>
      </c>
      <c r="C661" s="9" t="str">
        <f>IF([1]配变!$C661="","",[1]配变!$C661)</f>
        <v/>
      </c>
      <c r="D661" s="9" t="str">
        <f>IF([1]配变!$D661="","",[1]配变!$D661)</f>
        <v/>
      </c>
      <c r="E661" s="9" t="str">
        <f>IF([1]配变!$G661="","",[1]配变!$G661)</f>
        <v/>
      </c>
      <c r="F661" s="9" t="str">
        <f>IF([1]配变!$F661="","",[1]配变!$F661)</f>
        <v/>
      </c>
      <c r="G661" s="9" t="str">
        <f>IF([1]配变!$J661="","",[1]配变!$J661)</f>
        <v/>
      </c>
      <c r="H661" s="16" t="str">
        <f t="shared" si="10"/>
        <v/>
      </c>
    </row>
    <row r="662" spans="1:8" x14ac:dyDescent="0.15">
      <c r="A662" s="9" t="str">
        <f>IF([1]配变!$A662="","",[1]配变!$A662)</f>
        <v/>
      </c>
      <c r="B662" s="9" t="str">
        <f>IF([1]配变!$B662="","",[1]配变!$B662)</f>
        <v/>
      </c>
      <c r="C662" s="9" t="str">
        <f>IF([1]配变!$C662="","",[1]配变!$C662)</f>
        <v/>
      </c>
      <c r="D662" s="9" t="str">
        <f>IF([1]配变!$D662="","",[1]配变!$D662)</f>
        <v/>
      </c>
      <c r="E662" s="9" t="str">
        <f>IF([1]配变!$G662="","",[1]配变!$G662)</f>
        <v/>
      </c>
      <c r="F662" s="9" t="str">
        <f>IF([1]配变!$F662="","",[1]配变!$F662)</f>
        <v/>
      </c>
      <c r="G662" s="9" t="str">
        <f>IF([1]配变!$J662="","",[1]配变!$J662)</f>
        <v/>
      </c>
      <c r="H662" s="16" t="str">
        <f t="shared" si="10"/>
        <v/>
      </c>
    </row>
    <row r="663" spans="1:8" x14ac:dyDescent="0.15">
      <c r="A663" s="9" t="str">
        <f>IF([1]配变!$A663="","",[1]配变!$A663)</f>
        <v/>
      </c>
      <c r="B663" s="9" t="str">
        <f>IF([1]配变!$B663="","",[1]配变!$B663)</f>
        <v/>
      </c>
      <c r="C663" s="9" t="str">
        <f>IF([1]配变!$C663="","",[1]配变!$C663)</f>
        <v/>
      </c>
      <c r="D663" s="9" t="str">
        <f>IF([1]配变!$D663="","",[1]配变!$D663)</f>
        <v/>
      </c>
      <c r="E663" s="9" t="str">
        <f>IF([1]配变!$G663="","",[1]配变!$G663)</f>
        <v/>
      </c>
      <c r="F663" s="9" t="str">
        <f>IF([1]配变!$F663="","",[1]配变!$F663)</f>
        <v/>
      </c>
      <c r="G663" s="9" t="str">
        <f>IF([1]配变!$J663="","",[1]配变!$J663)</f>
        <v/>
      </c>
      <c r="H663" s="16" t="str">
        <f t="shared" si="10"/>
        <v/>
      </c>
    </row>
    <row r="664" spans="1:8" x14ac:dyDescent="0.15">
      <c r="A664" s="9" t="str">
        <f>IF([1]配变!$A664="","",[1]配变!$A664)</f>
        <v/>
      </c>
      <c r="B664" s="9" t="str">
        <f>IF([1]配变!$B664="","",[1]配变!$B664)</f>
        <v/>
      </c>
      <c r="C664" s="9" t="str">
        <f>IF([1]配变!$C664="","",[1]配变!$C664)</f>
        <v/>
      </c>
      <c r="D664" s="9" t="str">
        <f>IF([1]配变!$D664="","",[1]配变!$D664)</f>
        <v/>
      </c>
      <c r="E664" s="9" t="str">
        <f>IF([1]配变!$G664="","",[1]配变!$G664)</f>
        <v/>
      </c>
      <c r="F664" s="9" t="str">
        <f>IF([1]配变!$F664="","",[1]配变!$F664)</f>
        <v/>
      </c>
      <c r="G664" s="9" t="str">
        <f>IF([1]配变!$J664="","",[1]配变!$J664)</f>
        <v/>
      </c>
      <c r="H664" s="16" t="str">
        <f t="shared" si="10"/>
        <v/>
      </c>
    </row>
    <row r="665" spans="1:8" x14ac:dyDescent="0.15">
      <c r="A665" s="9" t="str">
        <f>IF([1]配变!$A665="","",[1]配变!$A665)</f>
        <v/>
      </c>
      <c r="B665" s="9" t="str">
        <f>IF([1]配变!$B665="","",[1]配变!$B665)</f>
        <v/>
      </c>
      <c r="C665" s="9" t="str">
        <f>IF([1]配变!$C665="","",[1]配变!$C665)</f>
        <v/>
      </c>
      <c r="D665" s="9" t="str">
        <f>IF([1]配变!$D665="","",[1]配变!$D665)</f>
        <v/>
      </c>
      <c r="E665" s="9" t="str">
        <f>IF([1]配变!$G665="","",[1]配变!$G665)</f>
        <v/>
      </c>
      <c r="F665" s="9" t="str">
        <f>IF([1]配变!$F665="","",[1]配变!$F665)</f>
        <v/>
      </c>
      <c r="G665" s="9" t="str">
        <f>IF([1]配变!$J665="","",[1]配变!$J665)</f>
        <v/>
      </c>
      <c r="H665" s="16" t="str">
        <f t="shared" si="10"/>
        <v/>
      </c>
    </row>
    <row r="666" spans="1:8" x14ac:dyDescent="0.15">
      <c r="A666" s="9" t="str">
        <f>IF([1]配变!$A666="","",[1]配变!$A666)</f>
        <v/>
      </c>
      <c r="B666" s="9" t="str">
        <f>IF([1]配变!$B666="","",[1]配变!$B666)</f>
        <v/>
      </c>
      <c r="C666" s="9" t="str">
        <f>IF([1]配变!$C666="","",[1]配变!$C666)</f>
        <v/>
      </c>
      <c r="D666" s="9" t="str">
        <f>IF([1]配变!$D666="","",[1]配变!$D666)</f>
        <v/>
      </c>
      <c r="E666" s="9" t="str">
        <f>IF([1]配变!$G666="","",[1]配变!$G666)</f>
        <v/>
      </c>
      <c r="F666" s="9" t="str">
        <f>IF([1]配变!$F666="","",[1]配变!$F666)</f>
        <v/>
      </c>
      <c r="G666" s="9" t="str">
        <f>IF([1]配变!$J666="","",[1]配变!$J666)</f>
        <v/>
      </c>
      <c r="H666" s="16" t="str">
        <f t="shared" si="10"/>
        <v/>
      </c>
    </row>
    <row r="667" spans="1:8" x14ac:dyDescent="0.15">
      <c r="A667" s="9" t="str">
        <f>IF([1]配变!$A667="","",[1]配变!$A667)</f>
        <v/>
      </c>
      <c r="B667" s="9" t="str">
        <f>IF([1]配变!$B667="","",[1]配变!$B667)</f>
        <v/>
      </c>
      <c r="C667" s="9" t="str">
        <f>IF([1]配变!$C667="","",[1]配变!$C667)</f>
        <v/>
      </c>
      <c r="D667" s="9" t="str">
        <f>IF([1]配变!$D667="","",[1]配变!$D667)</f>
        <v/>
      </c>
      <c r="E667" s="9" t="str">
        <f>IF([1]配变!$G667="","",[1]配变!$G667)</f>
        <v/>
      </c>
      <c r="F667" s="9" t="str">
        <f>IF([1]配变!$F667="","",[1]配变!$F667)</f>
        <v/>
      </c>
      <c r="G667" s="9" t="str">
        <f>IF([1]配变!$J667="","",[1]配变!$J667)</f>
        <v/>
      </c>
      <c r="H667" s="16" t="str">
        <f t="shared" si="10"/>
        <v/>
      </c>
    </row>
    <row r="668" spans="1:8" x14ac:dyDescent="0.15">
      <c r="A668" s="9" t="str">
        <f>IF([1]配变!$A668="","",[1]配变!$A668)</f>
        <v/>
      </c>
      <c r="B668" s="9" t="str">
        <f>IF([1]配变!$B668="","",[1]配变!$B668)</f>
        <v/>
      </c>
      <c r="C668" s="9" t="str">
        <f>IF([1]配变!$C668="","",[1]配变!$C668)</f>
        <v/>
      </c>
      <c r="D668" s="9" t="str">
        <f>IF([1]配变!$D668="","",[1]配变!$D668)</f>
        <v/>
      </c>
      <c r="E668" s="9" t="str">
        <f>IF([1]配变!$G668="","",[1]配变!$G668)</f>
        <v/>
      </c>
      <c r="F668" s="9" t="str">
        <f>IF([1]配变!$F668="","",[1]配变!$F668)</f>
        <v/>
      </c>
      <c r="G668" s="9" t="str">
        <f>IF([1]配变!$J668="","",[1]配变!$J668)</f>
        <v/>
      </c>
      <c r="H668" s="16" t="str">
        <f t="shared" si="10"/>
        <v/>
      </c>
    </row>
    <row r="669" spans="1:8" x14ac:dyDescent="0.15">
      <c r="A669" s="9" t="str">
        <f>IF([1]配变!$A669="","",[1]配变!$A669)</f>
        <v/>
      </c>
      <c r="B669" s="9" t="str">
        <f>IF([1]配变!$B669="","",[1]配变!$B669)</f>
        <v/>
      </c>
      <c r="C669" s="9" t="str">
        <f>IF([1]配变!$C669="","",[1]配变!$C669)</f>
        <v/>
      </c>
      <c r="D669" s="9" t="str">
        <f>IF([1]配变!$D669="","",[1]配变!$D669)</f>
        <v/>
      </c>
      <c r="E669" s="9" t="str">
        <f>IF([1]配变!$G669="","",[1]配变!$G669)</f>
        <v/>
      </c>
      <c r="F669" s="9" t="str">
        <f>IF([1]配变!$F669="","",[1]配变!$F669)</f>
        <v/>
      </c>
      <c r="G669" s="9" t="str">
        <f>IF([1]配变!$J669="","",[1]配变!$J669)</f>
        <v/>
      </c>
      <c r="H669" s="16" t="str">
        <f t="shared" si="10"/>
        <v/>
      </c>
    </row>
    <row r="670" spans="1:8" x14ac:dyDescent="0.15">
      <c r="A670" s="9" t="str">
        <f>IF([1]配变!$A670="","",[1]配变!$A670)</f>
        <v/>
      </c>
      <c r="B670" s="9" t="str">
        <f>IF([1]配变!$B670="","",[1]配变!$B670)</f>
        <v/>
      </c>
      <c r="C670" s="9" t="str">
        <f>IF([1]配变!$C670="","",[1]配变!$C670)</f>
        <v/>
      </c>
      <c r="D670" s="9" t="str">
        <f>IF([1]配变!$D670="","",[1]配变!$D670)</f>
        <v/>
      </c>
      <c r="E670" s="9" t="str">
        <f>IF([1]配变!$G670="","",[1]配变!$G670)</f>
        <v/>
      </c>
      <c r="F670" s="9" t="str">
        <f>IF([1]配变!$F670="","",[1]配变!$F670)</f>
        <v/>
      </c>
      <c r="G670" s="9" t="str">
        <f>IF([1]配变!$J670="","",[1]配变!$J670)</f>
        <v/>
      </c>
      <c r="H670" s="16" t="str">
        <f t="shared" si="10"/>
        <v/>
      </c>
    </row>
    <row r="671" spans="1:8" x14ac:dyDescent="0.15">
      <c r="A671" s="9" t="str">
        <f>IF([1]配变!$A671="","",[1]配变!$A671)</f>
        <v/>
      </c>
      <c r="B671" s="9" t="str">
        <f>IF([1]配变!$B671="","",[1]配变!$B671)</f>
        <v/>
      </c>
      <c r="C671" s="9" t="str">
        <f>IF([1]配变!$C671="","",[1]配变!$C671)</f>
        <v/>
      </c>
      <c r="D671" s="9" t="str">
        <f>IF([1]配变!$D671="","",[1]配变!$D671)</f>
        <v/>
      </c>
      <c r="E671" s="9" t="str">
        <f>IF([1]配变!$G671="","",[1]配变!$G671)</f>
        <v/>
      </c>
      <c r="F671" s="9" t="str">
        <f>IF([1]配变!$F671="","",[1]配变!$F671)</f>
        <v/>
      </c>
      <c r="G671" s="9" t="str">
        <f>IF([1]配变!$J671="","",[1]配变!$J671)</f>
        <v/>
      </c>
      <c r="H671" s="16" t="str">
        <f t="shared" si="10"/>
        <v/>
      </c>
    </row>
    <row r="672" spans="1:8" x14ac:dyDescent="0.15">
      <c r="A672" s="9" t="str">
        <f>IF([1]配变!$A672="","",[1]配变!$A672)</f>
        <v/>
      </c>
      <c r="B672" s="9" t="str">
        <f>IF([1]配变!$B672="","",[1]配变!$B672)</f>
        <v/>
      </c>
      <c r="C672" s="9" t="str">
        <f>IF([1]配变!$C672="","",[1]配变!$C672)</f>
        <v/>
      </c>
      <c r="D672" s="9" t="str">
        <f>IF([1]配变!$D672="","",[1]配变!$D672)</f>
        <v/>
      </c>
      <c r="E672" s="9" t="str">
        <f>IF([1]配变!$G672="","",[1]配变!$G672)</f>
        <v/>
      </c>
      <c r="F672" s="9" t="str">
        <f>IF([1]配变!$F672="","",[1]配变!$F672)</f>
        <v/>
      </c>
      <c r="G672" s="9" t="str">
        <f>IF([1]配变!$J672="","",[1]配变!$J672)</f>
        <v/>
      </c>
      <c r="H672" s="16" t="str">
        <f t="shared" si="10"/>
        <v/>
      </c>
    </row>
    <row r="673" spans="1:8" x14ac:dyDescent="0.15">
      <c r="A673" s="9" t="str">
        <f>IF([1]配变!$A673="","",[1]配变!$A673)</f>
        <v/>
      </c>
      <c r="B673" s="9" t="str">
        <f>IF([1]配变!$B673="","",[1]配变!$B673)</f>
        <v/>
      </c>
      <c r="C673" s="9" t="str">
        <f>IF([1]配变!$C673="","",[1]配变!$C673)</f>
        <v/>
      </c>
      <c r="D673" s="9" t="str">
        <f>IF([1]配变!$D673="","",[1]配变!$D673)</f>
        <v/>
      </c>
      <c r="E673" s="9" t="str">
        <f>IF([1]配变!$G673="","",[1]配变!$G673)</f>
        <v/>
      </c>
      <c r="F673" s="9" t="str">
        <f>IF([1]配变!$F673="","",[1]配变!$F673)</f>
        <v/>
      </c>
      <c r="G673" s="9" t="str">
        <f>IF([1]配变!$J673="","",[1]配变!$J673)</f>
        <v/>
      </c>
      <c r="H673" s="16" t="str">
        <f t="shared" si="10"/>
        <v/>
      </c>
    </row>
    <row r="674" spans="1:8" x14ac:dyDescent="0.15">
      <c r="A674" s="9" t="str">
        <f>IF([1]配变!$A674="","",[1]配变!$A674)</f>
        <v/>
      </c>
      <c r="B674" s="9" t="str">
        <f>IF([1]配变!$B674="","",[1]配变!$B674)</f>
        <v/>
      </c>
      <c r="C674" s="9" t="str">
        <f>IF([1]配变!$C674="","",[1]配变!$C674)</f>
        <v/>
      </c>
      <c r="D674" s="9" t="str">
        <f>IF([1]配变!$D674="","",[1]配变!$D674)</f>
        <v/>
      </c>
      <c r="E674" s="9" t="str">
        <f>IF([1]配变!$G674="","",[1]配变!$G674)</f>
        <v/>
      </c>
      <c r="F674" s="9" t="str">
        <f>IF([1]配变!$F674="","",[1]配变!$F674)</f>
        <v/>
      </c>
      <c r="G674" s="9" t="str">
        <f>IF([1]配变!$J674="","",[1]配变!$J674)</f>
        <v/>
      </c>
      <c r="H674" s="16" t="str">
        <f t="shared" si="10"/>
        <v/>
      </c>
    </row>
    <row r="675" spans="1:8" x14ac:dyDescent="0.15">
      <c r="A675" s="9" t="str">
        <f>IF([1]配变!$A675="","",[1]配变!$A675)</f>
        <v/>
      </c>
      <c r="B675" s="9" t="str">
        <f>IF([1]配变!$B675="","",[1]配变!$B675)</f>
        <v/>
      </c>
      <c r="C675" s="9" t="str">
        <f>IF([1]配变!$C675="","",[1]配变!$C675)</f>
        <v/>
      </c>
      <c r="D675" s="9" t="str">
        <f>IF([1]配变!$D675="","",[1]配变!$D675)</f>
        <v/>
      </c>
      <c r="E675" s="9" t="str">
        <f>IF([1]配变!$G675="","",[1]配变!$G675)</f>
        <v/>
      </c>
      <c r="F675" s="9" t="str">
        <f>IF([1]配变!$F675="","",[1]配变!$F675)</f>
        <v/>
      </c>
      <c r="G675" s="9" t="str">
        <f>IF([1]配变!$J675="","",[1]配变!$J675)</f>
        <v/>
      </c>
      <c r="H675" s="16" t="str">
        <f t="shared" si="10"/>
        <v/>
      </c>
    </row>
    <row r="676" spans="1:8" x14ac:dyDescent="0.15">
      <c r="A676" s="9" t="str">
        <f>IF([1]配变!$A676="","",[1]配变!$A676)</f>
        <v/>
      </c>
      <c r="B676" s="9" t="str">
        <f>IF([1]配变!$B676="","",[1]配变!$B676)</f>
        <v/>
      </c>
      <c r="C676" s="9" t="str">
        <f>IF([1]配变!$C676="","",[1]配变!$C676)</f>
        <v/>
      </c>
      <c r="D676" s="9" t="str">
        <f>IF([1]配变!$D676="","",[1]配变!$D676)</f>
        <v/>
      </c>
      <c r="E676" s="9" t="str">
        <f>IF([1]配变!$G676="","",[1]配变!$G676)</f>
        <v/>
      </c>
      <c r="F676" s="9" t="str">
        <f>IF([1]配变!$F676="","",[1]配变!$F676)</f>
        <v/>
      </c>
      <c r="G676" s="9" t="str">
        <f>IF([1]配变!$J676="","",[1]配变!$J676)</f>
        <v/>
      </c>
      <c r="H676" s="16" t="str">
        <f t="shared" si="10"/>
        <v/>
      </c>
    </row>
    <row r="677" spans="1:8" x14ac:dyDescent="0.15">
      <c r="A677" s="9" t="str">
        <f>IF([1]配变!$A677="","",[1]配变!$A677)</f>
        <v/>
      </c>
      <c r="B677" s="9" t="str">
        <f>IF([1]配变!$B677="","",[1]配变!$B677)</f>
        <v/>
      </c>
      <c r="C677" s="9" t="str">
        <f>IF([1]配变!$C677="","",[1]配变!$C677)</f>
        <v/>
      </c>
      <c r="D677" s="9" t="str">
        <f>IF([1]配变!$D677="","",[1]配变!$D677)</f>
        <v/>
      </c>
      <c r="E677" s="9" t="str">
        <f>IF([1]配变!$G677="","",[1]配变!$G677)</f>
        <v/>
      </c>
      <c r="F677" s="9" t="str">
        <f>IF([1]配变!$F677="","",[1]配变!$F677)</f>
        <v/>
      </c>
      <c r="G677" s="9" t="str">
        <f>IF([1]配变!$J677="","",[1]配变!$J677)</f>
        <v/>
      </c>
      <c r="H677" s="16" t="str">
        <f t="shared" si="10"/>
        <v/>
      </c>
    </row>
    <row r="678" spans="1:8" x14ac:dyDescent="0.15">
      <c r="A678" s="9" t="str">
        <f>IF([1]配变!$A678="","",[1]配变!$A678)</f>
        <v/>
      </c>
      <c r="B678" s="9" t="str">
        <f>IF([1]配变!$B678="","",[1]配变!$B678)</f>
        <v/>
      </c>
      <c r="C678" s="9" t="str">
        <f>IF([1]配变!$C678="","",[1]配变!$C678)</f>
        <v/>
      </c>
      <c r="D678" s="9" t="str">
        <f>IF([1]配变!$D678="","",[1]配变!$D678)</f>
        <v/>
      </c>
      <c r="E678" s="9" t="str">
        <f>IF([1]配变!$G678="","",[1]配变!$G678)</f>
        <v/>
      </c>
      <c r="F678" s="9" t="str">
        <f>IF([1]配变!$F678="","",[1]配变!$F678)</f>
        <v/>
      </c>
      <c r="G678" s="9" t="str">
        <f>IF([1]配变!$J678="","",[1]配变!$J678)</f>
        <v/>
      </c>
      <c r="H678" s="16" t="str">
        <f t="shared" si="10"/>
        <v/>
      </c>
    </row>
    <row r="679" spans="1:8" x14ac:dyDescent="0.15">
      <c r="A679" s="9" t="str">
        <f>IF([1]配变!$A679="","",[1]配变!$A679)</f>
        <v/>
      </c>
      <c r="B679" s="9" t="str">
        <f>IF([1]配变!$B679="","",[1]配变!$B679)</f>
        <v/>
      </c>
      <c r="C679" s="9" t="str">
        <f>IF([1]配变!$C679="","",[1]配变!$C679)</f>
        <v/>
      </c>
      <c r="D679" s="9" t="str">
        <f>IF([1]配变!$D679="","",[1]配变!$D679)</f>
        <v/>
      </c>
      <c r="E679" s="9" t="str">
        <f>IF([1]配变!$G679="","",[1]配变!$G679)</f>
        <v/>
      </c>
      <c r="F679" s="9" t="str">
        <f>IF([1]配变!$F679="","",[1]配变!$F679)</f>
        <v/>
      </c>
      <c r="G679" s="9" t="str">
        <f>IF([1]配变!$J679="","",[1]配变!$J679)</f>
        <v/>
      </c>
      <c r="H679" s="16" t="str">
        <f t="shared" si="10"/>
        <v/>
      </c>
    </row>
    <row r="680" spans="1:8" x14ac:dyDescent="0.15">
      <c r="A680" s="9" t="str">
        <f>IF([1]配变!$A680="","",[1]配变!$A680)</f>
        <v/>
      </c>
      <c r="B680" s="9" t="str">
        <f>IF([1]配变!$B680="","",[1]配变!$B680)</f>
        <v/>
      </c>
      <c r="C680" s="9" t="str">
        <f>IF([1]配变!$C680="","",[1]配变!$C680)</f>
        <v/>
      </c>
      <c r="D680" s="9" t="str">
        <f>IF([1]配变!$D680="","",[1]配变!$D680)</f>
        <v/>
      </c>
      <c r="E680" s="9" t="str">
        <f>IF([1]配变!$G680="","",[1]配变!$G680)</f>
        <v/>
      </c>
      <c r="F680" s="9" t="str">
        <f>IF([1]配变!$F680="","",[1]配变!$F680)</f>
        <v/>
      </c>
      <c r="G680" s="9" t="str">
        <f>IF([1]配变!$J680="","",[1]配变!$J680)</f>
        <v/>
      </c>
      <c r="H680" s="16" t="str">
        <f t="shared" si="10"/>
        <v/>
      </c>
    </row>
    <row r="681" spans="1:8" x14ac:dyDescent="0.15">
      <c r="A681" s="9" t="str">
        <f>IF([1]配变!$A681="","",[1]配变!$A681)</f>
        <v/>
      </c>
      <c r="B681" s="9" t="str">
        <f>IF([1]配变!$B681="","",[1]配变!$B681)</f>
        <v/>
      </c>
      <c r="C681" s="9" t="str">
        <f>IF([1]配变!$C681="","",[1]配变!$C681)</f>
        <v/>
      </c>
      <c r="D681" s="9" t="str">
        <f>IF([1]配变!$D681="","",[1]配变!$D681)</f>
        <v/>
      </c>
      <c r="E681" s="9" t="str">
        <f>IF([1]配变!$G681="","",[1]配变!$G681)</f>
        <v/>
      </c>
      <c r="F681" s="9" t="str">
        <f>IF([1]配变!$F681="","",[1]配变!$F681)</f>
        <v/>
      </c>
      <c r="G681" s="9" t="str">
        <f>IF([1]配变!$J681="","",[1]配变!$J681)</f>
        <v/>
      </c>
      <c r="H681" s="16" t="str">
        <f t="shared" si="10"/>
        <v/>
      </c>
    </row>
    <row r="682" spans="1:8" x14ac:dyDescent="0.15">
      <c r="A682" s="9" t="str">
        <f>IF([1]配变!$A682="","",[1]配变!$A682)</f>
        <v/>
      </c>
      <c r="B682" s="9" t="str">
        <f>IF([1]配变!$B682="","",[1]配变!$B682)</f>
        <v/>
      </c>
      <c r="C682" s="9" t="str">
        <f>IF([1]配变!$C682="","",[1]配变!$C682)</f>
        <v/>
      </c>
      <c r="D682" s="9" t="str">
        <f>IF([1]配变!$D682="","",[1]配变!$D682)</f>
        <v/>
      </c>
      <c r="E682" s="9" t="str">
        <f>IF([1]配变!$G682="","",[1]配变!$G682)</f>
        <v/>
      </c>
      <c r="F682" s="9" t="str">
        <f>IF([1]配变!$F682="","",[1]配变!$F682)</f>
        <v/>
      </c>
      <c r="G682" s="9" t="str">
        <f>IF([1]配变!$J682="","",[1]配变!$J682)</f>
        <v/>
      </c>
      <c r="H682" s="16" t="str">
        <f t="shared" si="10"/>
        <v/>
      </c>
    </row>
    <row r="683" spans="1:8" x14ac:dyDescent="0.15">
      <c r="A683" s="9" t="str">
        <f>IF([1]配变!$A683="","",[1]配变!$A683)</f>
        <v/>
      </c>
      <c r="B683" s="9" t="str">
        <f>IF([1]配变!$B683="","",[1]配变!$B683)</f>
        <v/>
      </c>
      <c r="C683" s="9" t="str">
        <f>IF([1]配变!$C683="","",[1]配变!$C683)</f>
        <v/>
      </c>
      <c r="D683" s="9" t="str">
        <f>IF([1]配变!$D683="","",[1]配变!$D683)</f>
        <v/>
      </c>
      <c r="E683" s="9" t="str">
        <f>IF([1]配变!$G683="","",[1]配变!$G683)</f>
        <v/>
      </c>
      <c r="F683" s="9" t="str">
        <f>IF([1]配变!$F683="","",[1]配变!$F683)</f>
        <v/>
      </c>
      <c r="G683" s="9" t="str">
        <f>IF([1]配变!$J683="","",[1]配变!$J683)</f>
        <v/>
      </c>
      <c r="H683" s="16" t="str">
        <f t="shared" si="10"/>
        <v/>
      </c>
    </row>
    <row r="684" spans="1:8" x14ac:dyDescent="0.15">
      <c r="A684" s="9" t="str">
        <f>IF([1]配变!$A684="","",[1]配变!$A684)</f>
        <v/>
      </c>
      <c r="B684" s="9" t="str">
        <f>IF([1]配变!$B684="","",[1]配变!$B684)</f>
        <v/>
      </c>
      <c r="C684" s="9" t="str">
        <f>IF([1]配变!$C684="","",[1]配变!$C684)</f>
        <v/>
      </c>
      <c r="D684" s="9" t="str">
        <f>IF([1]配变!$D684="","",[1]配变!$D684)</f>
        <v/>
      </c>
      <c r="E684" s="9" t="str">
        <f>IF([1]配变!$G684="","",[1]配变!$G684)</f>
        <v/>
      </c>
      <c r="F684" s="9" t="str">
        <f>IF([1]配变!$F684="","",[1]配变!$F684)</f>
        <v/>
      </c>
      <c r="G684" s="9" t="str">
        <f>IF([1]配变!$J684="","",[1]配变!$J684)</f>
        <v/>
      </c>
      <c r="H684" s="16" t="str">
        <f t="shared" si="10"/>
        <v/>
      </c>
    </row>
    <row r="685" spans="1:8" x14ac:dyDescent="0.15">
      <c r="A685" s="9" t="str">
        <f>IF([1]配变!$A685="","",[1]配变!$A685)</f>
        <v/>
      </c>
      <c r="B685" s="9" t="str">
        <f>IF([1]配变!$B685="","",[1]配变!$B685)</f>
        <v/>
      </c>
      <c r="C685" s="9" t="str">
        <f>IF([1]配变!$C685="","",[1]配变!$C685)</f>
        <v/>
      </c>
      <c r="D685" s="9" t="str">
        <f>IF([1]配变!$D685="","",[1]配变!$D685)</f>
        <v/>
      </c>
      <c r="E685" s="9" t="str">
        <f>IF([1]配变!$G685="","",[1]配变!$G685)</f>
        <v/>
      </c>
      <c r="F685" s="9" t="str">
        <f>IF([1]配变!$F685="","",[1]配变!$F685)</f>
        <v/>
      </c>
      <c r="G685" s="9" t="str">
        <f>IF([1]配变!$J685="","",[1]配变!$J685)</f>
        <v/>
      </c>
      <c r="H685" s="16" t="str">
        <f t="shared" si="10"/>
        <v/>
      </c>
    </row>
    <row r="686" spans="1:8" x14ac:dyDescent="0.15">
      <c r="A686" s="9" t="str">
        <f>IF([1]配变!$A686="","",[1]配变!$A686)</f>
        <v/>
      </c>
      <c r="B686" s="9" t="str">
        <f>IF([1]配变!$B686="","",[1]配变!$B686)</f>
        <v/>
      </c>
      <c r="C686" s="9" t="str">
        <f>IF([1]配变!$C686="","",[1]配变!$C686)</f>
        <v/>
      </c>
      <c r="D686" s="9" t="str">
        <f>IF([1]配变!$D686="","",[1]配变!$D686)</f>
        <v/>
      </c>
      <c r="E686" s="9" t="str">
        <f>IF([1]配变!$G686="","",[1]配变!$G686)</f>
        <v/>
      </c>
      <c r="F686" s="9" t="str">
        <f>IF([1]配变!$F686="","",[1]配变!$F686)</f>
        <v/>
      </c>
      <c r="G686" s="9" t="str">
        <f>IF([1]配变!$J686="","",[1]配变!$J686)</f>
        <v/>
      </c>
      <c r="H686" s="16" t="str">
        <f t="shared" si="10"/>
        <v/>
      </c>
    </row>
    <row r="687" spans="1:8" x14ac:dyDescent="0.15">
      <c r="A687" s="9" t="str">
        <f>IF([1]配变!$A687="","",[1]配变!$A687)</f>
        <v/>
      </c>
      <c r="B687" s="9" t="str">
        <f>IF([1]配变!$B687="","",[1]配变!$B687)</f>
        <v/>
      </c>
      <c r="C687" s="9" t="str">
        <f>IF([1]配变!$C687="","",[1]配变!$C687)</f>
        <v/>
      </c>
      <c r="D687" s="9" t="str">
        <f>IF([1]配变!$D687="","",[1]配变!$D687)</f>
        <v/>
      </c>
      <c r="E687" s="9" t="str">
        <f>IF([1]配变!$G687="","",[1]配变!$G687)</f>
        <v/>
      </c>
      <c r="F687" s="9" t="str">
        <f>IF([1]配变!$F687="","",[1]配变!$F687)</f>
        <v/>
      </c>
      <c r="G687" s="9" t="str">
        <f>IF([1]配变!$J687="","",[1]配变!$J687)</f>
        <v/>
      </c>
      <c r="H687" s="16" t="str">
        <f t="shared" si="10"/>
        <v/>
      </c>
    </row>
    <row r="688" spans="1:8" x14ac:dyDescent="0.15">
      <c r="A688" s="9" t="str">
        <f>IF([1]配变!$A688="","",[1]配变!$A688)</f>
        <v/>
      </c>
      <c r="B688" s="9" t="str">
        <f>IF([1]配变!$B688="","",[1]配变!$B688)</f>
        <v/>
      </c>
      <c r="C688" s="9" t="str">
        <f>IF([1]配变!$C688="","",[1]配变!$C688)</f>
        <v/>
      </c>
      <c r="D688" s="9" t="str">
        <f>IF([1]配变!$D688="","",[1]配变!$D688)</f>
        <v/>
      </c>
      <c r="E688" s="9" t="str">
        <f>IF([1]配变!$G688="","",[1]配变!$G688)</f>
        <v/>
      </c>
      <c r="F688" s="9" t="str">
        <f>IF([1]配变!$F688="","",[1]配变!$F688)</f>
        <v/>
      </c>
      <c r="G688" s="9" t="str">
        <f>IF([1]配变!$J688="","",[1]配变!$J688)</f>
        <v/>
      </c>
      <c r="H688" s="16" t="str">
        <f t="shared" si="10"/>
        <v/>
      </c>
    </row>
    <row r="689" spans="1:8" x14ac:dyDescent="0.15">
      <c r="A689" s="9" t="str">
        <f>IF([1]配变!$A689="","",[1]配变!$A689)</f>
        <v/>
      </c>
      <c r="B689" s="9" t="str">
        <f>IF([1]配变!$B689="","",[1]配变!$B689)</f>
        <v/>
      </c>
      <c r="C689" s="9" t="str">
        <f>IF([1]配变!$C689="","",[1]配变!$C689)</f>
        <v/>
      </c>
      <c r="D689" s="9" t="str">
        <f>IF([1]配变!$D689="","",[1]配变!$D689)</f>
        <v/>
      </c>
      <c r="E689" s="9" t="str">
        <f>IF([1]配变!$G689="","",[1]配变!$G689)</f>
        <v/>
      </c>
      <c r="F689" s="9" t="str">
        <f>IF([1]配变!$F689="","",[1]配变!$F689)</f>
        <v/>
      </c>
      <c r="G689" s="9" t="str">
        <f>IF([1]配变!$J689="","",[1]配变!$J689)</f>
        <v/>
      </c>
      <c r="H689" s="16" t="str">
        <f t="shared" si="10"/>
        <v/>
      </c>
    </row>
    <row r="690" spans="1:8" x14ac:dyDescent="0.15">
      <c r="A690" s="9" t="str">
        <f>IF([1]配变!$A690="","",[1]配变!$A690)</f>
        <v/>
      </c>
      <c r="B690" s="9" t="str">
        <f>IF([1]配变!$B690="","",[1]配变!$B690)</f>
        <v/>
      </c>
      <c r="C690" s="9" t="str">
        <f>IF([1]配变!$C690="","",[1]配变!$C690)</f>
        <v/>
      </c>
      <c r="D690" s="9" t="str">
        <f>IF([1]配变!$D690="","",[1]配变!$D690)</f>
        <v/>
      </c>
      <c r="E690" s="9" t="str">
        <f>IF([1]配变!$G690="","",[1]配变!$G690)</f>
        <v/>
      </c>
      <c r="F690" s="9" t="str">
        <f>IF([1]配变!$F690="","",[1]配变!$F690)</f>
        <v/>
      </c>
      <c r="G690" s="9" t="str">
        <f>IF([1]配变!$J690="","",[1]配变!$J690)</f>
        <v/>
      </c>
      <c r="H690" s="16" t="str">
        <f t="shared" si="10"/>
        <v/>
      </c>
    </row>
    <row r="691" spans="1:8" x14ac:dyDescent="0.15">
      <c r="A691" s="9" t="str">
        <f>IF([1]配变!$A691="","",[1]配变!$A691)</f>
        <v/>
      </c>
      <c r="B691" s="9" t="str">
        <f>IF([1]配变!$B691="","",[1]配变!$B691)</f>
        <v/>
      </c>
      <c r="C691" s="9" t="str">
        <f>IF([1]配变!$C691="","",[1]配变!$C691)</f>
        <v/>
      </c>
      <c r="D691" s="9" t="str">
        <f>IF([1]配变!$D691="","",[1]配变!$D691)</f>
        <v/>
      </c>
      <c r="E691" s="9" t="str">
        <f>IF([1]配变!$G691="","",[1]配变!$G691)</f>
        <v/>
      </c>
      <c r="F691" s="9" t="str">
        <f>IF([1]配变!$F691="","",[1]配变!$F691)</f>
        <v/>
      </c>
      <c r="G691" s="9" t="str">
        <f>IF([1]配变!$J691="","",[1]配变!$J691)</f>
        <v/>
      </c>
      <c r="H691" s="16" t="str">
        <f t="shared" si="10"/>
        <v/>
      </c>
    </row>
    <row r="692" spans="1:8" x14ac:dyDescent="0.15">
      <c r="A692" s="9" t="str">
        <f>IF([1]配变!$A692="","",[1]配变!$A692)</f>
        <v/>
      </c>
      <c r="B692" s="9" t="str">
        <f>IF([1]配变!$B692="","",[1]配变!$B692)</f>
        <v/>
      </c>
      <c r="C692" s="9" t="str">
        <f>IF([1]配变!$C692="","",[1]配变!$C692)</f>
        <v/>
      </c>
      <c r="D692" s="9" t="str">
        <f>IF([1]配变!$D692="","",[1]配变!$D692)</f>
        <v/>
      </c>
      <c r="E692" s="9" t="str">
        <f>IF([1]配变!$G692="","",[1]配变!$G692)</f>
        <v/>
      </c>
      <c r="F692" s="9" t="str">
        <f>IF([1]配变!$F692="","",[1]配变!$F692)</f>
        <v/>
      </c>
      <c r="G692" s="9" t="str">
        <f>IF([1]配变!$J692="","",[1]配变!$J692)</f>
        <v/>
      </c>
      <c r="H692" s="16" t="str">
        <f t="shared" si="10"/>
        <v/>
      </c>
    </row>
    <row r="693" spans="1:8" x14ac:dyDescent="0.15">
      <c r="A693" s="9" t="str">
        <f>IF([1]配变!$A693="","",[1]配变!$A693)</f>
        <v/>
      </c>
      <c r="B693" s="9" t="str">
        <f>IF([1]配变!$B693="","",[1]配变!$B693)</f>
        <v/>
      </c>
      <c r="C693" s="9" t="str">
        <f>IF([1]配变!$C693="","",[1]配变!$C693)</f>
        <v/>
      </c>
      <c r="D693" s="9" t="str">
        <f>IF([1]配变!$D693="","",[1]配变!$D693)</f>
        <v/>
      </c>
      <c r="E693" s="9" t="str">
        <f>IF([1]配变!$G693="","",[1]配变!$G693)</f>
        <v/>
      </c>
      <c r="F693" s="9" t="str">
        <f>IF([1]配变!$F693="","",[1]配变!$F693)</f>
        <v/>
      </c>
      <c r="G693" s="9" t="str">
        <f>IF([1]配变!$J693="","",[1]配变!$J693)</f>
        <v/>
      </c>
      <c r="H693" s="16" t="str">
        <f t="shared" si="10"/>
        <v/>
      </c>
    </row>
    <row r="694" spans="1:8" x14ac:dyDescent="0.15">
      <c r="A694" s="9" t="str">
        <f>IF([1]配变!$A694="","",[1]配变!$A694)</f>
        <v/>
      </c>
      <c r="B694" s="9" t="str">
        <f>IF([1]配变!$B694="","",[1]配变!$B694)</f>
        <v/>
      </c>
      <c r="C694" s="9" t="str">
        <f>IF([1]配变!$C694="","",[1]配变!$C694)</f>
        <v/>
      </c>
      <c r="D694" s="9" t="str">
        <f>IF([1]配变!$D694="","",[1]配变!$D694)</f>
        <v/>
      </c>
      <c r="E694" s="9" t="str">
        <f>IF([1]配变!$G694="","",[1]配变!$G694)</f>
        <v/>
      </c>
      <c r="F694" s="9" t="str">
        <f>IF([1]配变!$F694="","",[1]配变!$F694)</f>
        <v/>
      </c>
      <c r="G694" s="9" t="str">
        <f>IF([1]配变!$J694="","",[1]配变!$J694)</f>
        <v/>
      </c>
      <c r="H694" s="16" t="str">
        <f t="shared" si="10"/>
        <v/>
      </c>
    </row>
    <row r="695" spans="1:8" x14ac:dyDescent="0.15">
      <c r="A695" s="9" t="str">
        <f>IF([1]配变!$A695="","",[1]配变!$A695)</f>
        <v/>
      </c>
      <c r="B695" s="9" t="str">
        <f>IF([1]配变!$B695="","",[1]配变!$B695)</f>
        <v/>
      </c>
      <c r="C695" s="9" t="str">
        <f>IF([1]配变!$C695="","",[1]配变!$C695)</f>
        <v/>
      </c>
      <c r="D695" s="9" t="str">
        <f>IF([1]配变!$D695="","",[1]配变!$D695)</f>
        <v/>
      </c>
      <c r="E695" s="9" t="str">
        <f>IF([1]配变!$G695="","",[1]配变!$G695)</f>
        <v/>
      </c>
      <c r="F695" s="9" t="str">
        <f>IF([1]配变!$F695="","",[1]配变!$F695)</f>
        <v/>
      </c>
      <c r="G695" s="9" t="str">
        <f>IF([1]配变!$J695="","",[1]配变!$J695)</f>
        <v/>
      </c>
      <c r="H695" s="16" t="str">
        <f t="shared" si="10"/>
        <v/>
      </c>
    </row>
    <row r="696" spans="1:8" x14ac:dyDescent="0.15">
      <c r="A696" s="9" t="str">
        <f>IF([1]配变!$A696="","",[1]配变!$A696)</f>
        <v/>
      </c>
      <c r="B696" s="9" t="str">
        <f>IF([1]配变!$B696="","",[1]配变!$B696)</f>
        <v/>
      </c>
      <c r="C696" s="9" t="str">
        <f>IF([1]配变!$C696="","",[1]配变!$C696)</f>
        <v/>
      </c>
      <c r="D696" s="9" t="str">
        <f>IF([1]配变!$D696="","",[1]配变!$D696)</f>
        <v/>
      </c>
      <c r="E696" s="9" t="str">
        <f>IF([1]配变!$G696="","",[1]配变!$G696)</f>
        <v/>
      </c>
      <c r="F696" s="9" t="str">
        <f>IF([1]配变!$F696="","",[1]配变!$F696)</f>
        <v/>
      </c>
      <c r="G696" s="9" t="str">
        <f>IF([1]配变!$J696="","",[1]配变!$J696)</f>
        <v/>
      </c>
      <c r="H696" s="16" t="str">
        <f t="shared" si="10"/>
        <v/>
      </c>
    </row>
    <row r="697" spans="1:8" x14ac:dyDescent="0.15">
      <c r="A697" s="9" t="str">
        <f>IF([1]配变!$A697="","",[1]配变!$A697)</f>
        <v/>
      </c>
      <c r="B697" s="9" t="str">
        <f>IF([1]配变!$B697="","",[1]配变!$B697)</f>
        <v/>
      </c>
      <c r="C697" s="9" t="str">
        <f>IF([1]配变!$C697="","",[1]配变!$C697)</f>
        <v/>
      </c>
      <c r="D697" s="9" t="str">
        <f>IF([1]配变!$D697="","",[1]配变!$D697)</f>
        <v/>
      </c>
      <c r="E697" s="9" t="str">
        <f>IF([1]配变!$G697="","",[1]配变!$G697)</f>
        <v/>
      </c>
      <c r="F697" s="9" t="str">
        <f>IF([1]配变!$F697="","",[1]配变!$F697)</f>
        <v/>
      </c>
      <c r="G697" s="9" t="str">
        <f>IF([1]配变!$J697="","",[1]配变!$J697)</f>
        <v/>
      </c>
      <c r="H697" s="16" t="str">
        <f t="shared" si="10"/>
        <v/>
      </c>
    </row>
    <row r="698" spans="1:8" x14ac:dyDescent="0.15">
      <c r="A698" s="9" t="str">
        <f>IF([1]配变!$A698="","",[1]配变!$A698)</f>
        <v/>
      </c>
      <c r="B698" s="9" t="str">
        <f>IF([1]配变!$B698="","",[1]配变!$B698)</f>
        <v/>
      </c>
      <c r="C698" s="9" t="str">
        <f>IF([1]配变!$C698="","",[1]配变!$C698)</f>
        <v/>
      </c>
      <c r="D698" s="9" t="str">
        <f>IF([1]配变!$D698="","",[1]配变!$D698)</f>
        <v/>
      </c>
      <c r="E698" s="9" t="str">
        <f>IF([1]配变!$G698="","",[1]配变!$G698)</f>
        <v/>
      </c>
      <c r="F698" s="9" t="str">
        <f>IF([1]配变!$F698="","",[1]配变!$F698)</f>
        <v/>
      </c>
      <c r="G698" s="9" t="str">
        <f>IF([1]配变!$J698="","",[1]配变!$J698)</f>
        <v/>
      </c>
      <c r="H698" s="16" t="str">
        <f t="shared" si="10"/>
        <v/>
      </c>
    </row>
    <row r="699" spans="1:8" x14ac:dyDescent="0.15">
      <c r="A699" s="9" t="str">
        <f>IF([1]配变!$A699="","",[1]配变!$A699)</f>
        <v/>
      </c>
      <c r="B699" s="9" t="str">
        <f>IF([1]配变!$B699="","",[1]配变!$B699)</f>
        <v/>
      </c>
      <c r="C699" s="9" t="str">
        <f>IF([1]配变!$C699="","",[1]配变!$C699)</f>
        <v/>
      </c>
      <c r="D699" s="9" t="str">
        <f>IF([1]配变!$D699="","",[1]配变!$D699)</f>
        <v/>
      </c>
      <c r="E699" s="9" t="str">
        <f>IF([1]配变!$G699="","",[1]配变!$G699)</f>
        <v/>
      </c>
      <c r="F699" s="9" t="str">
        <f>IF([1]配变!$F699="","",[1]配变!$F699)</f>
        <v/>
      </c>
      <c r="G699" s="9" t="str">
        <f>IF([1]配变!$J699="","",[1]配变!$J699)</f>
        <v/>
      </c>
      <c r="H699" s="16" t="str">
        <f t="shared" si="10"/>
        <v/>
      </c>
    </row>
    <row r="700" spans="1:8" x14ac:dyDescent="0.15">
      <c r="A700" s="9" t="str">
        <f>IF([1]配变!$A700="","",[1]配变!$A700)</f>
        <v/>
      </c>
      <c r="B700" s="9" t="str">
        <f>IF([1]配变!$B700="","",[1]配变!$B700)</f>
        <v/>
      </c>
      <c r="C700" s="9" t="str">
        <f>IF([1]配变!$C700="","",[1]配变!$C700)</f>
        <v/>
      </c>
      <c r="D700" s="9" t="str">
        <f>IF([1]配变!$D700="","",[1]配变!$D700)</f>
        <v/>
      </c>
      <c r="E700" s="9" t="str">
        <f>IF([1]配变!$G700="","",[1]配变!$G700)</f>
        <v/>
      </c>
      <c r="F700" s="9" t="str">
        <f>IF([1]配变!$F700="","",[1]配变!$F700)</f>
        <v/>
      </c>
      <c r="G700" s="9" t="str">
        <f>IF([1]配变!$J700="","",[1]配变!$J700)</f>
        <v/>
      </c>
      <c r="H700" s="16" t="str">
        <f t="shared" si="10"/>
        <v/>
      </c>
    </row>
    <row r="701" spans="1:8" x14ac:dyDescent="0.15">
      <c r="A701" s="9" t="str">
        <f>IF([1]配变!$A701="","",[1]配变!$A701)</f>
        <v/>
      </c>
      <c r="B701" s="9" t="str">
        <f>IF([1]配变!$B701="","",[1]配变!$B701)</f>
        <v/>
      </c>
      <c r="C701" s="9" t="str">
        <f>IF([1]配变!$C701="","",[1]配变!$C701)</f>
        <v/>
      </c>
      <c r="D701" s="9" t="str">
        <f>IF([1]配变!$D701="","",[1]配变!$D701)</f>
        <v/>
      </c>
      <c r="E701" s="9" t="str">
        <f>IF([1]配变!$G701="","",[1]配变!$G701)</f>
        <v/>
      </c>
      <c r="F701" s="9" t="str">
        <f>IF([1]配变!$F701="","",[1]配变!$F701)</f>
        <v/>
      </c>
      <c r="G701" s="9" t="str">
        <f>IF([1]配变!$J701="","",[1]配变!$J701)</f>
        <v/>
      </c>
      <c r="H701" s="16" t="str">
        <f t="shared" si="10"/>
        <v/>
      </c>
    </row>
    <row r="702" spans="1:8" x14ac:dyDescent="0.15">
      <c r="A702" s="9" t="str">
        <f>IF([1]配变!$A702="","",[1]配变!$A702)</f>
        <v/>
      </c>
      <c r="B702" s="9" t="str">
        <f>IF([1]配变!$B702="","",[1]配变!$B702)</f>
        <v/>
      </c>
      <c r="C702" s="9" t="str">
        <f>IF([1]配变!$C702="","",[1]配变!$C702)</f>
        <v/>
      </c>
      <c r="D702" s="9" t="str">
        <f>IF([1]配变!$D702="","",[1]配变!$D702)</f>
        <v/>
      </c>
      <c r="E702" s="9" t="str">
        <f>IF([1]配变!$G702="","",[1]配变!$G702)</f>
        <v/>
      </c>
      <c r="F702" s="9" t="str">
        <f>IF([1]配变!$F702="","",[1]配变!$F702)</f>
        <v/>
      </c>
      <c r="G702" s="9" t="str">
        <f>IF([1]配变!$J702="","",[1]配变!$J702)</f>
        <v/>
      </c>
      <c r="H702" s="16" t="str">
        <f t="shared" si="10"/>
        <v/>
      </c>
    </row>
    <row r="703" spans="1:8" x14ac:dyDescent="0.15">
      <c r="A703" s="9" t="str">
        <f>IF([1]配变!$A703="","",[1]配变!$A703)</f>
        <v/>
      </c>
      <c r="B703" s="9" t="str">
        <f>IF([1]配变!$B703="","",[1]配变!$B703)</f>
        <v/>
      </c>
      <c r="C703" s="9" t="str">
        <f>IF([1]配变!$C703="","",[1]配变!$C703)</f>
        <v/>
      </c>
      <c r="D703" s="9" t="str">
        <f>IF([1]配变!$D703="","",[1]配变!$D703)</f>
        <v/>
      </c>
      <c r="E703" s="9" t="str">
        <f>IF([1]配变!$G703="","",[1]配变!$G703)</f>
        <v/>
      </c>
      <c r="F703" s="9" t="str">
        <f>IF([1]配变!$F703="","",[1]配变!$F703)</f>
        <v/>
      </c>
      <c r="G703" s="9" t="str">
        <f>IF([1]配变!$J703="","",[1]配变!$J703)</f>
        <v/>
      </c>
      <c r="H703" s="16" t="str">
        <f t="shared" si="10"/>
        <v/>
      </c>
    </row>
    <row r="704" spans="1:8" x14ac:dyDescent="0.15">
      <c r="A704" s="9" t="str">
        <f>IF([1]配变!$A704="","",[1]配变!$A704)</f>
        <v/>
      </c>
      <c r="B704" s="9" t="str">
        <f>IF([1]配变!$B704="","",[1]配变!$B704)</f>
        <v/>
      </c>
      <c r="C704" s="9" t="str">
        <f>IF([1]配变!$C704="","",[1]配变!$C704)</f>
        <v/>
      </c>
      <c r="D704" s="9" t="str">
        <f>IF([1]配变!$D704="","",[1]配变!$D704)</f>
        <v/>
      </c>
      <c r="E704" s="9" t="str">
        <f>IF([1]配变!$G704="","",[1]配变!$G704)</f>
        <v/>
      </c>
      <c r="F704" s="9" t="str">
        <f>IF([1]配变!$F704="","",[1]配变!$F704)</f>
        <v/>
      </c>
      <c r="G704" s="9" t="str">
        <f>IF([1]配变!$J704="","",[1]配变!$J704)</f>
        <v/>
      </c>
      <c r="H704" s="16" t="str">
        <f t="shared" si="10"/>
        <v/>
      </c>
    </row>
    <row r="705" spans="1:8" x14ac:dyDescent="0.15">
      <c r="A705" s="9" t="str">
        <f>IF([1]配变!$A705="","",[1]配变!$A705)</f>
        <v/>
      </c>
      <c r="B705" s="9" t="str">
        <f>IF([1]配变!$B705="","",[1]配变!$B705)</f>
        <v/>
      </c>
      <c r="C705" s="9" t="str">
        <f>IF([1]配变!$C705="","",[1]配变!$C705)</f>
        <v/>
      </c>
      <c r="D705" s="9" t="str">
        <f>IF([1]配变!$D705="","",[1]配变!$D705)</f>
        <v/>
      </c>
      <c r="E705" s="9" t="str">
        <f>IF([1]配变!$G705="","",[1]配变!$G705)</f>
        <v/>
      </c>
      <c r="F705" s="9" t="str">
        <f>IF([1]配变!$F705="","",[1]配变!$F705)</f>
        <v/>
      </c>
      <c r="G705" s="9" t="str">
        <f>IF([1]配变!$J705="","",[1]配变!$J705)</f>
        <v/>
      </c>
      <c r="H705" s="16" t="str">
        <f t="shared" si="10"/>
        <v/>
      </c>
    </row>
    <row r="706" spans="1:8" x14ac:dyDescent="0.15">
      <c r="A706" s="9" t="str">
        <f>IF([1]配变!$A706="","",[1]配变!$A706)</f>
        <v/>
      </c>
      <c r="B706" s="9" t="str">
        <f>IF([1]配变!$B706="","",[1]配变!$B706)</f>
        <v/>
      </c>
      <c r="C706" s="9" t="str">
        <f>IF([1]配变!$C706="","",[1]配变!$C706)</f>
        <v/>
      </c>
      <c r="D706" s="9" t="str">
        <f>IF([1]配变!$D706="","",[1]配变!$D706)</f>
        <v/>
      </c>
      <c r="E706" s="9" t="str">
        <f>IF([1]配变!$G706="","",[1]配变!$G706)</f>
        <v/>
      </c>
      <c r="F706" s="9" t="str">
        <f>IF([1]配变!$F706="","",[1]配变!$F706)</f>
        <v/>
      </c>
      <c r="G706" s="9" t="str">
        <f>IF([1]配变!$J706="","",[1]配变!$J706)</f>
        <v/>
      </c>
      <c r="H706" s="16" t="str">
        <f t="shared" si="10"/>
        <v/>
      </c>
    </row>
    <row r="707" spans="1:8" x14ac:dyDescent="0.15">
      <c r="A707" s="9" t="str">
        <f>IF([1]配变!$A707="","",[1]配变!$A707)</f>
        <v/>
      </c>
      <c r="B707" s="9" t="str">
        <f>IF([1]配变!$B707="","",[1]配变!$B707)</f>
        <v/>
      </c>
      <c r="C707" s="9" t="str">
        <f>IF([1]配变!$C707="","",[1]配变!$C707)</f>
        <v/>
      </c>
      <c r="D707" s="9" t="str">
        <f>IF([1]配变!$D707="","",[1]配变!$D707)</f>
        <v/>
      </c>
      <c r="E707" s="9" t="str">
        <f>IF([1]配变!$G707="","",[1]配变!$G707)</f>
        <v/>
      </c>
      <c r="F707" s="9" t="str">
        <f>IF([1]配变!$F707="","",[1]配变!$F707)</f>
        <v/>
      </c>
      <c r="G707" s="9" t="str">
        <f>IF([1]配变!$J707="","",[1]配变!$J707)</f>
        <v/>
      </c>
      <c r="H707" s="16" t="str">
        <f t="shared" ref="H707:H770" si="11">IF(OR(D707="",D707=0),"",C707*1000/D707)</f>
        <v/>
      </c>
    </row>
    <row r="708" spans="1:8" x14ac:dyDescent="0.15">
      <c r="A708" s="9" t="str">
        <f>IF([1]配变!$A708="","",[1]配变!$A708)</f>
        <v/>
      </c>
      <c r="B708" s="9" t="str">
        <f>IF([1]配变!$B708="","",[1]配变!$B708)</f>
        <v/>
      </c>
      <c r="C708" s="9" t="str">
        <f>IF([1]配变!$C708="","",[1]配变!$C708)</f>
        <v/>
      </c>
      <c r="D708" s="9" t="str">
        <f>IF([1]配变!$D708="","",[1]配变!$D708)</f>
        <v/>
      </c>
      <c r="E708" s="9" t="str">
        <f>IF([1]配变!$G708="","",[1]配变!$G708)</f>
        <v/>
      </c>
      <c r="F708" s="9" t="str">
        <f>IF([1]配变!$F708="","",[1]配变!$F708)</f>
        <v/>
      </c>
      <c r="G708" s="9" t="str">
        <f>IF([1]配变!$J708="","",[1]配变!$J708)</f>
        <v/>
      </c>
      <c r="H708" s="16" t="str">
        <f t="shared" si="11"/>
        <v/>
      </c>
    </row>
    <row r="709" spans="1:8" x14ac:dyDescent="0.15">
      <c r="A709" s="9" t="str">
        <f>IF([1]配变!$A709="","",[1]配变!$A709)</f>
        <v/>
      </c>
      <c r="B709" s="9" t="str">
        <f>IF([1]配变!$B709="","",[1]配变!$B709)</f>
        <v/>
      </c>
      <c r="C709" s="9" t="str">
        <f>IF([1]配变!$C709="","",[1]配变!$C709)</f>
        <v/>
      </c>
      <c r="D709" s="9" t="str">
        <f>IF([1]配变!$D709="","",[1]配变!$D709)</f>
        <v/>
      </c>
      <c r="E709" s="9" t="str">
        <f>IF([1]配变!$G709="","",[1]配变!$G709)</f>
        <v/>
      </c>
      <c r="F709" s="9" t="str">
        <f>IF([1]配变!$F709="","",[1]配变!$F709)</f>
        <v/>
      </c>
      <c r="G709" s="9" t="str">
        <f>IF([1]配变!$J709="","",[1]配变!$J709)</f>
        <v/>
      </c>
      <c r="H709" s="16" t="str">
        <f t="shared" si="11"/>
        <v/>
      </c>
    </row>
    <row r="710" spans="1:8" x14ac:dyDescent="0.15">
      <c r="A710" s="9" t="str">
        <f>IF([1]配变!$A710="","",[1]配变!$A710)</f>
        <v/>
      </c>
      <c r="B710" s="9" t="str">
        <f>IF([1]配变!$B710="","",[1]配变!$B710)</f>
        <v/>
      </c>
      <c r="C710" s="9" t="str">
        <f>IF([1]配变!$C710="","",[1]配变!$C710)</f>
        <v/>
      </c>
      <c r="D710" s="9" t="str">
        <f>IF([1]配变!$D710="","",[1]配变!$D710)</f>
        <v/>
      </c>
      <c r="E710" s="9" t="str">
        <f>IF([1]配变!$G710="","",[1]配变!$G710)</f>
        <v/>
      </c>
      <c r="F710" s="9" t="str">
        <f>IF([1]配变!$F710="","",[1]配变!$F710)</f>
        <v/>
      </c>
      <c r="G710" s="9" t="str">
        <f>IF([1]配变!$J710="","",[1]配变!$J710)</f>
        <v/>
      </c>
      <c r="H710" s="16" t="str">
        <f t="shared" si="11"/>
        <v/>
      </c>
    </row>
    <row r="711" spans="1:8" x14ac:dyDescent="0.15">
      <c r="A711" s="9" t="str">
        <f>IF([1]配变!$A711="","",[1]配变!$A711)</f>
        <v/>
      </c>
      <c r="B711" s="9" t="str">
        <f>IF([1]配变!$B711="","",[1]配变!$B711)</f>
        <v/>
      </c>
      <c r="C711" s="9" t="str">
        <f>IF([1]配变!$C711="","",[1]配变!$C711)</f>
        <v/>
      </c>
      <c r="D711" s="9" t="str">
        <f>IF([1]配变!$D711="","",[1]配变!$D711)</f>
        <v/>
      </c>
      <c r="E711" s="9" t="str">
        <f>IF([1]配变!$G711="","",[1]配变!$G711)</f>
        <v/>
      </c>
      <c r="F711" s="9" t="str">
        <f>IF([1]配变!$F711="","",[1]配变!$F711)</f>
        <v/>
      </c>
      <c r="G711" s="9" t="str">
        <f>IF([1]配变!$J711="","",[1]配变!$J711)</f>
        <v/>
      </c>
      <c r="H711" s="16" t="str">
        <f t="shared" si="11"/>
        <v/>
      </c>
    </row>
    <row r="712" spans="1:8" x14ac:dyDescent="0.15">
      <c r="A712" s="9" t="str">
        <f>IF([1]配变!$A712="","",[1]配变!$A712)</f>
        <v/>
      </c>
      <c r="B712" s="9" t="str">
        <f>IF([1]配变!$B712="","",[1]配变!$B712)</f>
        <v/>
      </c>
      <c r="C712" s="9" t="str">
        <f>IF([1]配变!$C712="","",[1]配变!$C712)</f>
        <v/>
      </c>
      <c r="D712" s="9" t="str">
        <f>IF([1]配变!$D712="","",[1]配变!$D712)</f>
        <v/>
      </c>
      <c r="E712" s="9" t="str">
        <f>IF([1]配变!$G712="","",[1]配变!$G712)</f>
        <v/>
      </c>
      <c r="F712" s="9" t="str">
        <f>IF([1]配变!$F712="","",[1]配变!$F712)</f>
        <v/>
      </c>
      <c r="G712" s="9" t="str">
        <f>IF([1]配变!$J712="","",[1]配变!$J712)</f>
        <v/>
      </c>
      <c r="H712" s="16" t="str">
        <f t="shared" si="11"/>
        <v/>
      </c>
    </row>
    <row r="713" spans="1:8" x14ac:dyDescent="0.15">
      <c r="A713" s="9" t="str">
        <f>IF([1]配变!$A713="","",[1]配变!$A713)</f>
        <v/>
      </c>
      <c r="B713" s="9" t="str">
        <f>IF([1]配变!$B713="","",[1]配变!$B713)</f>
        <v/>
      </c>
      <c r="C713" s="9" t="str">
        <f>IF([1]配变!$C713="","",[1]配变!$C713)</f>
        <v/>
      </c>
      <c r="D713" s="9" t="str">
        <f>IF([1]配变!$D713="","",[1]配变!$D713)</f>
        <v/>
      </c>
      <c r="E713" s="9" t="str">
        <f>IF([1]配变!$G713="","",[1]配变!$G713)</f>
        <v/>
      </c>
      <c r="F713" s="9" t="str">
        <f>IF([1]配变!$F713="","",[1]配变!$F713)</f>
        <v/>
      </c>
      <c r="G713" s="9" t="str">
        <f>IF([1]配变!$J713="","",[1]配变!$J713)</f>
        <v/>
      </c>
      <c r="H713" s="16" t="str">
        <f t="shared" si="11"/>
        <v/>
      </c>
    </row>
    <row r="714" spans="1:8" x14ac:dyDescent="0.15">
      <c r="A714" s="9" t="str">
        <f>IF([1]配变!$A714="","",[1]配变!$A714)</f>
        <v/>
      </c>
      <c r="B714" s="9" t="str">
        <f>IF([1]配变!$B714="","",[1]配变!$B714)</f>
        <v/>
      </c>
      <c r="C714" s="9" t="str">
        <f>IF([1]配变!$C714="","",[1]配变!$C714)</f>
        <v/>
      </c>
      <c r="D714" s="9" t="str">
        <f>IF([1]配变!$D714="","",[1]配变!$D714)</f>
        <v/>
      </c>
      <c r="E714" s="9" t="str">
        <f>IF([1]配变!$G714="","",[1]配变!$G714)</f>
        <v/>
      </c>
      <c r="F714" s="9" t="str">
        <f>IF([1]配变!$F714="","",[1]配变!$F714)</f>
        <v/>
      </c>
      <c r="G714" s="9" t="str">
        <f>IF([1]配变!$J714="","",[1]配变!$J714)</f>
        <v/>
      </c>
      <c r="H714" s="16" t="str">
        <f t="shared" si="11"/>
        <v/>
      </c>
    </row>
    <row r="715" spans="1:8" x14ac:dyDescent="0.15">
      <c r="A715" s="9" t="str">
        <f>IF([1]配变!$A715="","",[1]配变!$A715)</f>
        <v/>
      </c>
      <c r="B715" s="9" t="str">
        <f>IF([1]配变!$B715="","",[1]配变!$B715)</f>
        <v/>
      </c>
      <c r="C715" s="9" t="str">
        <f>IF([1]配变!$C715="","",[1]配变!$C715)</f>
        <v/>
      </c>
      <c r="D715" s="9" t="str">
        <f>IF([1]配变!$D715="","",[1]配变!$D715)</f>
        <v/>
      </c>
      <c r="E715" s="9" t="str">
        <f>IF([1]配变!$G715="","",[1]配变!$G715)</f>
        <v/>
      </c>
      <c r="F715" s="9" t="str">
        <f>IF([1]配变!$F715="","",[1]配变!$F715)</f>
        <v/>
      </c>
      <c r="G715" s="9" t="str">
        <f>IF([1]配变!$J715="","",[1]配变!$J715)</f>
        <v/>
      </c>
      <c r="H715" s="16" t="str">
        <f t="shared" si="11"/>
        <v/>
      </c>
    </row>
    <row r="716" spans="1:8" x14ac:dyDescent="0.15">
      <c r="A716" s="9" t="str">
        <f>IF([1]配变!$A716="","",[1]配变!$A716)</f>
        <v/>
      </c>
      <c r="B716" s="9" t="str">
        <f>IF([1]配变!$B716="","",[1]配变!$B716)</f>
        <v/>
      </c>
      <c r="C716" s="9" t="str">
        <f>IF([1]配变!$C716="","",[1]配变!$C716)</f>
        <v/>
      </c>
      <c r="D716" s="9" t="str">
        <f>IF([1]配变!$D716="","",[1]配变!$D716)</f>
        <v/>
      </c>
      <c r="E716" s="9" t="str">
        <f>IF([1]配变!$G716="","",[1]配变!$G716)</f>
        <v/>
      </c>
      <c r="F716" s="9" t="str">
        <f>IF([1]配变!$F716="","",[1]配变!$F716)</f>
        <v/>
      </c>
      <c r="G716" s="9" t="str">
        <f>IF([1]配变!$J716="","",[1]配变!$J716)</f>
        <v/>
      </c>
      <c r="H716" s="16" t="str">
        <f t="shared" si="11"/>
        <v/>
      </c>
    </row>
    <row r="717" spans="1:8" x14ac:dyDescent="0.15">
      <c r="A717" s="9" t="str">
        <f>IF([1]配变!$A717="","",[1]配变!$A717)</f>
        <v/>
      </c>
      <c r="B717" s="9" t="str">
        <f>IF([1]配变!$B717="","",[1]配变!$B717)</f>
        <v/>
      </c>
      <c r="C717" s="9" t="str">
        <f>IF([1]配变!$C717="","",[1]配变!$C717)</f>
        <v/>
      </c>
      <c r="D717" s="9" t="str">
        <f>IF([1]配变!$D717="","",[1]配变!$D717)</f>
        <v/>
      </c>
      <c r="E717" s="9" t="str">
        <f>IF([1]配变!$G717="","",[1]配变!$G717)</f>
        <v/>
      </c>
      <c r="F717" s="9" t="str">
        <f>IF([1]配变!$F717="","",[1]配变!$F717)</f>
        <v/>
      </c>
      <c r="G717" s="9" t="str">
        <f>IF([1]配变!$J717="","",[1]配变!$J717)</f>
        <v/>
      </c>
      <c r="H717" s="16" t="str">
        <f t="shared" si="11"/>
        <v/>
      </c>
    </row>
    <row r="718" spans="1:8" x14ac:dyDescent="0.15">
      <c r="A718" s="9" t="str">
        <f>IF([1]配变!$A718="","",[1]配变!$A718)</f>
        <v/>
      </c>
      <c r="B718" s="9" t="str">
        <f>IF([1]配变!$B718="","",[1]配变!$B718)</f>
        <v/>
      </c>
      <c r="C718" s="9" t="str">
        <f>IF([1]配变!$C718="","",[1]配变!$C718)</f>
        <v/>
      </c>
      <c r="D718" s="9" t="str">
        <f>IF([1]配变!$D718="","",[1]配变!$D718)</f>
        <v/>
      </c>
      <c r="E718" s="9" t="str">
        <f>IF([1]配变!$G718="","",[1]配变!$G718)</f>
        <v/>
      </c>
      <c r="F718" s="9" t="str">
        <f>IF([1]配变!$F718="","",[1]配变!$F718)</f>
        <v/>
      </c>
      <c r="G718" s="9" t="str">
        <f>IF([1]配变!$J718="","",[1]配变!$J718)</f>
        <v/>
      </c>
      <c r="H718" s="16" t="str">
        <f t="shared" si="11"/>
        <v/>
      </c>
    </row>
    <row r="719" spans="1:8" x14ac:dyDescent="0.15">
      <c r="A719" s="9" t="str">
        <f>IF([1]配变!$A719="","",[1]配变!$A719)</f>
        <v/>
      </c>
      <c r="B719" s="9" t="str">
        <f>IF([1]配变!$B719="","",[1]配变!$B719)</f>
        <v/>
      </c>
      <c r="C719" s="9" t="str">
        <f>IF([1]配变!$C719="","",[1]配变!$C719)</f>
        <v/>
      </c>
      <c r="D719" s="9" t="str">
        <f>IF([1]配变!$D719="","",[1]配变!$D719)</f>
        <v/>
      </c>
      <c r="E719" s="9" t="str">
        <f>IF([1]配变!$G719="","",[1]配变!$G719)</f>
        <v/>
      </c>
      <c r="F719" s="9" t="str">
        <f>IF([1]配变!$F719="","",[1]配变!$F719)</f>
        <v/>
      </c>
      <c r="G719" s="9" t="str">
        <f>IF([1]配变!$J719="","",[1]配变!$J719)</f>
        <v/>
      </c>
      <c r="H719" s="16" t="str">
        <f t="shared" si="11"/>
        <v/>
      </c>
    </row>
    <row r="720" spans="1:8" x14ac:dyDescent="0.15">
      <c r="A720" s="9" t="str">
        <f>IF([1]配变!$A720="","",[1]配变!$A720)</f>
        <v/>
      </c>
      <c r="B720" s="9" t="str">
        <f>IF([1]配变!$B720="","",[1]配变!$B720)</f>
        <v/>
      </c>
      <c r="C720" s="9" t="str">
        <f>IF([1]配变!$C720="","",[1]配变!$C720)</f>
        <v/>
      </c>
      <c r="D720" s="9" t="str">
        <f>IF([1]配变!$D720="","",[1]配变!$D720)</f>
        <v/>
      </c>
      <c r="E720" s="9" t="str">
        <f>IF([1]配变!$G720="","",[1]配变!$G720)</f>
        <v/>
      </c>
      <c r="F720" s="9" t="str">
        <f>IF([1]配变!$F720="","",[1]配变!$F720)</f>
        <v/>
      </c>
      <c r="G720" s="9" t="str">
        <f>IF([1]配变!$J720="","",[1]配变!$J720)</f>
        <v/>
      </c>
      <c r="H720" s="16" t="str">
        <f t="shared" si="11"/>
        <v/>
      </c>
    </row>
    <row r="721" spans="1:8" x14ac:dyDescent="0.15">
      <c r="A721" s="9" t="str">
        <f>IF([1]配变!$A721="","",[1]配变!$A721)</f>
        <v/>
      </c>
      <c r="B721" s="9" t="str">
        <f>IF([1]配变!$B721="","",[1]配变!$B721)</f>
        <v/>
      </c>
      <c r="C721" s="9" t="str">
        <f>IF([1]配变!$C721="","",[1]配变!$C721)</f>
        <v/>
      </c>
      <c r="D721" s="9" t="str">
        <f>IF([1]配变!$D721="","",[1]配变!$D721)</f>
        <v/>
      </c>
      <c r="E721" s="9" t="str">
        <f>IF([1]配变!$G721="","",[1]配变!$G721)</f>
        <v/>
      </c>
      <c r="F721" s="9" t="str">
        <f>IF([1]配变!$F721="","",[1]配变!$F721)</f>
        <v/>
      </c>
      <c r="G721" s="9" t="str">
        <f>IF([1]配变!$J721="","",[1]配变!$J721)</f>
        <v/>
      </c>
      <c r="H721" s="16" t="str">
        <f t="shared" si="11"/>
        <v/>
      </c>
    </row>
    <row r="722" spans="1:8" x14ac:dyDescent="0.15">
      <c r="A722" s="9" t="str">
        <f>IF([1]配变!$A722="","",[1]配变!$A722)</f>
        <v/>
      </c>
      <c r="B722" s="9" t="str">
        <f>IF([1]配变!$B722="","",[1]配变!$B722)</f>
        <v/>
      </c>
      <c r="C722" s="9" t="str">
        <f>IF([1]配变!$C722="","",[1]配变!$C722)</f>
        <v/>
      </c>
      <c r="D722" s="9" t="str">
        <f>IF([1]配变!$D722="","",[1]配变!$D722)</f>
        <v/>
      </c>
      <c r="E722" s="9" t="str">
        <f>IF([1]配变!$G722="","",[1]配变!$G722)</f>
        <v/>
      </c>
      <c r="F722" s="9" t="str">
        <f>IF([1]配变!$F722="","",[1]配变!$F722)</f>
        <v/>
      </c>
      <c r="G722" s="9" t="str">
        <f>IF([1]配变!$J722="","",[1]配变!$J722)</f>
        <v/>
      </c>
      <c r="H722" s="16" t="str">
        <f t="shared" si="11"/>
        <v/>
      </c>
    </row>
    <row r="723" spans="1:8" x14ac:dyDescent="0.15">
      <c r="A723" s="9" t="str">
        <f>IF([1]配变!$A723="","",[1]配变!$A723)</f>
        <v/>
      </c>
      <c r="B723" s="9" t="str">
        <f>IF([1]配变!$B723="","",[1]配变!$B723)</f>
        <v/>
      </c>
      <c r="C723" s="9" t="str">
        <f>IF([1]配变!$C723="","",[1]配变!$C723)</f>
        <v/>
      </c>
      <c r="D723" s="9" t="str">
        <f>IF([1]配变!$D723="","",[1]配变!$D723)</f>
        <v/>
      </c>
      <c r="E723" s="9" t="str">
        <f>IF([1]配变!$G723="","",[1]配变!$G723)</f>
        <v/>
      </c>
      <c r="F723" s="9" t="str">
        <f>IF([1]配变!$F723="","",[1]配变!$F723)</f>
        <v/>
      </c>
      <c r="G723" s="9" t="str">
        <f>IF([1]配变!$J723="","",[1]配变!$J723)</f>
        <v/>
      </c>
      <c r="H723" s="16" t="str">
        <f t="shared" si="11"/>
        <v/>
      </c>
    </row>
    <row r="724" spans="1:8" x14ac:dyDescent="0.15">
      <c r="A724" s="9" t="str">
        <f>IF([1]配变!$A724="","",[1]配变!$A724)</f>
        <v/>
      </c>
      <c r="B724" s="9" t="str">
        <f>IF([1]配变!$B724="","",[1]配变!$B724)</f>
        <v/>
      </c>
      <c r="C724" s="9" t="str">
        <f>IF([1]配变!$C724="","",[1]配变!$C724)</f>
        <v/>
      </c>
      <c r="D724" s="9" t="str">
        <f>IF([1]配变!$D724="","",[1]配变!$D724)</f>
        <v/>
      </c>
      <c r="E724" s="9" t="str">
        <f>IF([1]配变!$G724="","",[1]配变!$G724)</f>
        <v/>
      </c>
      <c r="F724" s="9" t="str">
        <f>IF([1]配变!$F724="","",[1]配变!$F724)</f>
        <v/>
      </c>
      <c r="G724" s="9" t="str">
        <f>IF([1]配变!$J724="","",[1]配变!$J724)</f>
        <v/>
      </c>
      <c r="H724" s="16" t="str">
        <f t="shared" si="11"/>
        <v/>
      </c>
    </row>
    <row r="725" spans="1:8" x14ac:dyDescent="0.15">
      <c r="A725" s="9" t="str">
        <f>IF([1]配变!$A725="","",[1]配变!$A725)</f>
        <v/>
      </c>
      <c r="B725" s="9" t="str">
        <f>IF([1]配变!$B725="","",[1]配变!$B725)</f>
        <v/>
      </c>
      <c r="C725" s="9" t="str">
        <f>IF([1]配变!$C725="","",[1]配变!$C725)</f>
        <v/>
      </c>
      <c r="D725" s="9" t="str">
        <f>IF([1]配变!$D725="","",[1]配变!$D725)</f>
        <v/>
      </c>
      <c r="E725" s="9" t="str">
        <f>IF([1]配变!$G725="","",[1]配变!$G725)</f>
        <v/>
      </c>
      <c r="F725" s="9" t="str">
        <f>IF([1]配变!$F725="","",[1]配变!$F725)</f>
        <v/>
      </c>
      <c r="G725" s="9" t="str">
        <f>IF([1]配变!$J725="","",[1]配变!$J725)</f>
        <v/>
      </c>
      <c r="H725" s="16" t="str">
        <f t="shared" si="11"/>
        <v/>
      </c>
    </row>
    <row r="726" spans="1:8" x14ac:dyDescent="0.15">
      <c r="A726" s="9" t="str">
        <f>IF([1]配变!$A726="","",[1]配变!$A726)</f>
        <v/>
      </c>
      <c r="B726" s="9" t="str">
        <f>IF([1]配变!$B726="","",[1]配变!$B726)</f>
        <v/>
      </c>
      <c r="C726" s="9" t="str">
        <f>IF([1]配变!$C726="","",[1]配变!$C726)</f>
        <v/>
      </c>
      <c r="D726" s="9" t="str">
        <f>IF([1]配变!$D726="","",[1]配变!$D726)</f>
        <v/>
      </c>
      <c r="E726" s="9" t="str">
        <f>IF([1]配变!$G726="","",[1]配变!$G726)</f>
        <v/>
      </c>
      <c r="F726" s="9" t="str">
        <f>IF([1]配变!$F726="","",[1]配变!$F726)</f>
        <v/>
      </c>
      <c r="G726" s="9" t="str">
        <f>IF([1]配变!$J726="","",[1]配变!$J726)</f>
        <v/>
      </c>
      <c r="H726" s="16" t="str">
        <f t="shared" si="11"/>
        <v/>
      </c>
    </row>
    <row r="727" spans="1:8" x14ac:dyDescent="0.15">
      <c r="A727" s="9" t="str">
        <f>IF([1]配变!$A727="","",[1]配变!$A727)</f>
        <v/>
      </c>
      <c r="B727" s="9" t="str">
        <f>IF([1]配变!$B727="","",[1]配变!$B727)</f>
        <v/>
      </c>
      <c r="C727" s="9" t="str">
        <f>IF([1]配变!$C727="","",[1]配变!$C727)</f>
        <v/>
      </c>
      <c r="D727" s="9" t="str">
        <f>IF([1]配变!$D727="","",[1]配变!$D727)</f>
        <v/>
      </c>
      <c r="E727" s="9" t="str">
        <f>IF([1]配变!$G727="","",[1]配变!$G727)</f>
        <v/>
      </c>
      <c r="F727" s="9" t="str">
        <f>IF([1]配变!$F727="","",[1]配变!$F727)</f>
        <v/>
      </c>
      <c r="G727" s="9" t="str">
        <f>IF([1]配变!$J727="","",[1]配变!$J727)</f>
        <v/>
      </c>
      <c r="H727" s="16" t="str">
        <f t="shared" si="11"/>
        <v/>
      </c>
    </row>
    <row r="728" spans="1:8" x14ac:dyDescent="0.15">
      <c r="A728" s="9" t="str">
        <f>IF([1]配变!$A728="","",[1]配变!$A728)</f>
        <v/>
      </c>
      <c r="B728" s="9" t="str">
        <f>IF([1]配变!$B728="","",[1]配变!$B728)</f>
        <v/>
      </c>
      <c r="C728" s="9" t="str">
        <f>IF([1]配变!$C728="","",[1]配变!$C728)</f>
        <v/>
      </c>
      <c r="D728" s="9" t="str">
        <f>IF([1]配变!$D728="","",[1]配变!$D728)</f>
        <v/>
      </c>
      <c r="E728" s="9" t="str">
        <f>IF([1]配变!$G728="","",[1]配变!$G728)</f>
        <v/>
      </c>
      <c r="F728" s="9" t="str">
        <f>IF([1]配变!$F728="","",[1]配变!$F728)</f>
        <v/>
      </c>
      <c r="G728" s="9" t="str">
        <f>IF([1]配变!$J728="","",[1]配变!$J728)</f>
        <v/>
      </c>
      <c r="H728" s="16" t="str">
        <f t="shared" si="11"/>
        <v/>
      </c>
    </row>
    <row r="729" spans="1:8" x14ac:dyDescent="0.15">
      <c r="A729" s="9" t="str">
        <f>IF([1]配变!$A729="","",[1]配变!$A729)</f>
        <v/>
      </c>
      <c r="B729" s="9" t="str">
        <f>IF([1]配变!$B729="","",[1]配变!$B729)</f>
        <v/>
      </c>
      <c r="C729" s="9" t="str">
        <f>IF([1]配变!$C729="","",[1]配变!$C729)</f>
        <v/>
      </c>
      <c r="D729" s="9" t="str">
        <f>IF([1]配变!$D729="","",[1]配变!$D729)</f>
        <v/>
      </c>
      <c r="E729" s="9" t="str">
        <f>IF([1]配变!$G729="","",[1]配变!$G729)</f>
        <v/>
      </c>
      <c r="F729" s="9" t="str">
        <f>IF([1]配变!$F729="","",[1]配变!$F729)</f>
        <v/>
      </c>
      <c r="G729" s="9" t="str">
        <f>IF([1]配变!$J729="","",[1]配变!$J729)</f>
        <v/>
      </c>
      <c r="H729" s="16" t="str">
        <f t="shared" si="11"/>
        <v/>
      </c>
    </row>
    <row r="730" spans="1:8" x14ac:dyDescent="0.15">
      <c r="A730" s="9" t="str">
        <f>IF([1]配变!$A730="","",[1]配变!$A730)</f>
        <v/>
      </c>
      <c r="B730" s="9" t="str">
        <f>IF([1]配变!$B730="","",[1]配变!$B730)</f>
        <v/>
      </c>
      <c r="C730" s="9" t="str">
        <f>IF([1]配变!$C730="","",[1]配变!$C730)</f>
        <v/>
      </c>
      <c r="D730" s="9" t="str">
        <f>IF([1]配变!$D730="","",[1]配变!$D730)</f>
        <v/>
      </c>
      <c r="E730" s="9" t="str">
        <f>IF([1]配变!$G730="","",[1]配变!$G730)</f>
        <v/>
      </c>
      <c r="F730" s="9" t="str">
        <f>IF([1]配变!$F730="","",[1]配变!$F730)</f>
        <v/>
      </c>
      <c r="G730" s="9" t="str">
        <f>IF([1]配变!$J730="","",[1]配变!$J730)</f>
        <v/>
      </c>
      <c r="H730" s="16" t="str">
        <f t="shared" si="11"/>
        <v/>
      </c>
    </row>
    <row r="731" spans="1:8" x14ac:dyDescent="0.15">
      <c r="A731" s="9" t="str">
        <f>IF([1]配变!$A731="","",[1]配变!$A731)</f>
        <v/>
      </c>
      <c r="B731" s="9" t="str">
        <f>IF([1]配变!$B731="","",[1]配变!$B731)</f>
        <v/>
      </c>
      <c r="C731" s="9" t="str">
        <f>IF([1]配变!$C731="","",[1]配变!$C731)</f>
        <v/>
      </c>
      <c r="D731" s="9" t="str">
        <f>IF([1]配变!$D731="","",[1]配变!$D731)</f>
        <v/>
      </c>
      <c r="E731" s="9" t="str">
        <f>IF([1]配变!$G731="","",[1]配变!$G731)</f>
        <v/>
      </c>
      <c r="F731" s="9" t="str">
        <f>IF([1]配变!$F731="","",[1]配变!$F731)</f>
        <v/>
      </c>
      <c r="G731" s="9" t="str">
        <f>IF([1]配变!$J731="","",[1]配变!$J731)</f>
        <v/>
      </c>
      <c r="H731" s="16" t="str">
        <f t="shared" si="11"/>
        <v/>
      </c>
    </row>
    <row r="732" spans="1:8" x14ac:dyDescent="0.15">
      <c r="A732" s="9" t="str">
        <f>IF([1]配变!$A732="","",[1]配变!$A732)</f>
        <v/>
      </c>
      <c r="B732" s="9" t="str">
        <f>IF([1]配变!$B732="","",[1]配变!$B732)</f>
        <v/>
      </c>
      <c r="C732" s="9" t="str">
        <f>IF([1]配变!$C732="","",[1]配变!$C732)</f>
        <v/>
      </c>
      <c r="D732" s="9" t="str">
        <f>IF([1]配变!$D732="","",[1]配变!$D732)</f>
        <v/>
      </c>
      <c r="E732" s="9" t="str">
        <f>IF([1]配变!$G732="","",[1]配变!$G732)</f>
        <v/>
      </c>
      <c r="F732" s="9" t="str">
        <f>IF([1]配变!$F732="","",[1]配变!$F732)</f>
        <v/>
      </c>
      <c r="G732" s="9" t="str">
        <f>IF([1]配变!$J732="","",[1]配变!$J732)</f>
        <v/>
      </c>
      <c r="H732" s="16" t="str">
        <f t="shared" si="11"/>
        <v/>
      </c>
    </row>
    <row r="733" spans="1:8" x14ac:dyDescent="0.15">
      <c r="A733" s="9" t="str">
        <f>IF([1]配变!$A733="","",[1]配变!$A733)</f>
        <v/>
      </c>
      <c r="B733" s="9" t="str">
        <f>IF([1]配变!$B733="","",[1]配变!$B733)</f>
        <v/>
      </c>
      <c r="C733" s="9" t="str">
        <f>IF([1]配变!$C733="","",[1]配变!$C733)</f>
        <v/>
      </c>
      <c r="D733" s="9" t="str">
        <f>IF([1]配变!$D733="","",[1]配变!$D733)</f>
        <v/>
      </c>
      <c r="E733" s="9" t="str">
        <f>IF([1]配变!$G733="","",[1]配变!$G733)</f>
        <v/>
      </c>
      <c r="F733" s="9" t="str">
        <f>IF([1]配变!$F733="","",[1]配变!$F733)</f>
        <v/>
      </c>
      <c r="G733" s="9" t="str">
        <f>IF([1]配变!$J733="","",[1]配变!$J733)</f>
        <v/>
      </c>
      <c r="H733" s="16" t="str">
        <f t="shared" si="11"/>
        <v/>
      </c>
    </row>
    <row r="734" spans="1:8" x14ac:dyDescent="0.15">
      <c r="A734" s="9" t="str">
        <f>IF([1]配变!$A734="","",[1]配变!$A734)</f>
        <v/>
      </c>
      <c r="B734" s="9" t="str">
        <f>IF([1]配变!$B734="","",[1]配变!$B734)</f>
        <v/>
      </c>
      <c r="C734" s="9" t="str">
        <f>IF([1]配变!$C734="","",[1]配变!$C734)</f>
        <v/>
      </c>
      <c r="D734" s="9" t="str">
        <f>IF([1]配变!$D734="","",[1]配变!$D734)</f>
        <v/>
      </c>
      <c r="E734" s="9" t="str">
        <f>IF([1]配变!$G734="","",[1]配变!$G734)</f>
        <v/>
      </c>
      <c r="F734" s="9" t="str">
        <f>IF([1]配变!$F734="","",[1]配变!$F734)</f>
        <v/>
      </c>
      <c r="G734" s="9" t="str">
        <f>IF([1]配变!$J734="","",[1]配变!$J734)</f>
        <v/>
      </c>
      <c r="H734" s="16" t="str">
        <f t="shared" si="11"/>
        <v/>
      </c>
    </row>
    <row r="735" spans="1:8" x14ac:dyDescent="0.15">
      <c r="A735" s="9" t="str">
        <f>IF([1]配变!$A735="","",[1]配变!$A735)</f>
        <v/>
      </c>
      <c r="B735" s="9" t="str">
        <f>IF([1]配变!$B735="","",[1]配变!$B735)</f>
        <v/>
      </c>
      <c r="C735" s="9" t="str">
        <f>IF([1]配变!$C735="","",[1]配变!$C735)</f>
        <v/>
      </c>
      <c r="D735" s="9" t="str">
        <f>IF([1]配变!$D735="","",[1]配变!$D735)</f>
        <v/>
      </c>
      <c r="E735" s="9" t="str">
        <f>IF([1]配变!$G735="","",[1]配变!$G735)</f>
        <v/>
      </c>
      <c r="F735" s="9" t="str">
        <f>IF([1]配变!$F735="","",[1]配变!$F735)</f>
        <v/>
      </c>
      <c r="G735" s="9" t="str">
        <f>IF([1]配变!$J735="","",[1]配变!$J735)</f>
        <v/>
      </c>
      <c r="H735" s="16" t="str">
        <f t="shared" si="11"/>
        <v/>
      </c>
    </row>
    <row r="736" spans="1:8" x14ac:dyDescent="0.15">
      <c r="A736" s="9" t="str">
        <f>IF([1]配变!$A736="","",[1]配变!$A736)</f>
        <v/>
      </c>
      <c r="B736" s="9" t="str">
        <f>IF([1]配变!$B736="","",[1]配变!$B736)</f>
        <v/>
      </c>
      <c r="C736" s="9" t="str">
        <f>IF([1]配变!$C736="","",[1]配变!$C736)</f>
        <v/>
      </c>
      <c r="D736" s="9" t="str">
        <f>IF([1]配变!$D736="","",[1]配变!$D736)</f>
        <v/>
      </c>
      <c r="E736" s="9" t="str">
        <f>IF([1]配变!$G736="","",[1]配变!$G736)</f>
        <v/>
      </c>
      <c r="F736" s="9" t="str">
        <f>IF([1]配变!$F736="","",[1]配变!$F736)</f>
        <v/>
      </c>
      <c r="G736" s="9" t="str">
        <f>IF([1]配变!$J736="","",[1]配变!$J736)</f>
        <v/>
      </c>
      <c r="H736" s="16" t="str">
        <f t="shared" si="11"/>
        <v/>
      </c>
    </row>
    <row r="737" spans="1:8" x14ac:dyDescent="0.15">
      <c r="A737" s="9" t="str">
        <f>IF([1]配变!$A737="","",[1]配变!$A737)</f>
        <v/>
      </c>
      <c r="B737" s="9" t="str">
        <f>IF([1]配变!$B737="","",[1]配变!$B737)</f>
        <v/>
      </c>
      <c r="C737" s="9" t="str">
        <f>IF([1]配变!$C737="","",[1]配变!$C737)</f>
        <v/>
      </c>
      <c r="D737" s="9" t="str">
        <f>IF([1]配变!$D737="","",[1]配变!$D737)</f>
        <v/>
      </c>
      <c r="E737" s="9" t="str">
        <f>IF([1]配变!$G737="","",[1]配变!$G737)</f>
        <v/>
      </c>
      <c r="F737" s="9" t="str">
        <f>IF([1]配变!$F737="","",[1]配变!$F737)</f>
        <v/>
      </c>
      <c r="G737" s="9" t="str">
        <f>IF([1]配变!$J737="","",[1]配变!$J737)</f>
        <v/>
      </c>
      <c r="H737" s="16" t="str">
        <f t="shared" si="11"/>
        <v/>
      </c>
    </row>
    <row r="738" spans="1:8" x14ac:dyDescent="0.15">
      <c r="A738" s="9" t="str">
        <f>IF([1]配变!$A738="","",[1]配变!$A738)</f>
        <v/>
      </c>
      <c r="B738" s="9" t="str">
        <f>IF([1]配变!$B738="","",[1]配变!$B738)</f>
        <v/>
      </c>
      <c r="C738" s="9" t="str">
        <f>IF([1]配变!$C738="","",[1]配变!$C738)</f>
        <v/>
      </c>
      <c r="D738" s="9" t="str">
        <f>IF([1]配变!$D738="","",[1]配变!$D738)</f>
        <v/>
      </c>
      <c r="E738" s="9" t="str">
        <f>IF([1]配变!$G738="","",[1]配变!$G738)</f>
        <v/>
      </c>
      <c r="F738" s="9" t="str">
        <f>IF([1]配变!$F738="","",[1]配变!$F738)</f>
        <v/>
      </c>
      <c r="G738" s="9" t="str">
        <f>IF([1]配变!$J738="","",[1]配变!$J738)</f>
        <v/>
      </c>
      <c r="H738" s="16" t="str">
        <f t="shared" si="11"/>
        <v/>
      </c>
    </row>
    <row r="739" spans="1:8" x14ac:dyDescent="0.15">
      <c r="A739" s="9" t="str">
        <f>IF([1]配变!$A739="","",[1]配变!$A739)</f>
        <v/>
      </c>
      <c r="B739" s="9" t="str">
        <f>IF([1]配变!$B739="","",[1]配变!$B739)</f>
        <v/>
      </c>
      <c r="C739" s="9" t="str">
        <f>IF([1]配变!$C739="","",[1]配变!$C739)</f>
        <v/>
      </c>
      <c r="D739" s="9" t="str">
        <f>IF([1]配变!$D739="","",[1]配变!$D739)</f>
        <v/>
      </c>
      <c r="E739" s="9" t="str">
        <f>IF([1]配变!$G739="","",[1]配变!$G739)</f>
        <v/>
      </c>
      <c r="F739" s="9" t="str">
        <f>IF([1]配变!$F739="","",[1]配变!$F739)</f>
        <v/>
      </c>
      <c r="G739" s="9" t="str">
        <f>IF([1]配变!$J739="","",[1]配变!$J739)</f>
        <v/>
      </c>
      <c r="H739" s="16" t="str">
        <f t="shared" si="11"/>
        <v/>
      </c>
    </row>
    <row r="740" spans="1:8" x14ac:dyDescent="0.15">
      <c r="A740" s="9" t="str">
        <f>IF([1]配变!$A740="","",[1]配变!$A740)</f>
        <v/>
      </c>
      <c r="B740" s="9" t="str">
        <f>IF([1]配变!$B740="","",[1]配变!$B740)</f>
        <v/>
      </c>
      <c r="C740" s="9" t="str">
        <f>IF([1]配变!$C740="","",[1]配变!$C740)</f>
        <v/>
      </c>
      <c r="D740" s="9" t="str">
        <f>IF([1]配变!$D740="","",[1]配变!$D740)</f>
        <v/>
      </c>
      <c r="E740" s="9" t="str">
        <f>IF([1]配变!$G740="","",[1]配变!$G740)</f>
        <v/>
      </c>
      <c r="F740" s="9" t="str">
        <f>IF([1]配变!$F740="","",[1]配变!$F740)</f>
        <v/>
      </c>
      <c r="G740" s="9" t="str">
        <f>IF([1]配变!$J740="","",[1]配变!$J740)</f>
        <v/>
      </c>
      <c r="H740" s="16" t="str">
        <f t="shared" si="11"/>
        <v/>
      </c>
    </row>
    <row r="741" spans="1:8" x14ac:dyDescent="0.15">
      <c r="A741" s="9" t="str">
        <f>IF([1]配变!$A741="","",[1]配变!$A741)</f>
        <v/>
      </c>
      <c r="B741" s="9" t="str">
        <f>IF([1]配变!$B741="","",[1]配变!$B741)</f>
        <v/>
      </c>
      <c r="C741" s="9" t="str">
        <f>IF([1]配变!$C741="","",[1]配变!$C741)</f>
        <v/>
      </c>
      <c r="D741" s="9" t="str">
        <f>IF([1]配变!$D741="","",[1]配变!$D741)</f>
        <v/>
      </c>
      <c r="E741" s="9" t="str">
        <f>IF([1]配变!$G741="","",[1]配变!$G741)</f>
        <v/>
      </c>
      <c r="F741" s="9" t="str">
        <f>IF([1]配变!$F741="","",[1]配变!$F741)</f>
        <v/>
      </c>
      <c r="G741" s="9" t="str">
        <f>IF([1]配变!$J741="","",[1]配变!$J741)</f>
        <v/>
      </c>
      <c r="H741" s="16" t="str">
        <f t="shared" si="11"/>
        <v/>
      </c>
    </row>
    <row r="742" spans="1:8" x14ac:dyDescent="0.15">
      <c r="A742" s="9" t="str">
        <f>IF([1]配变!$A742="","",[1]配变!$A742)</f>
        <v/>
      </c>
      <c r="B742" s="9" t="str">
        <f>IF([1]配变!$B742="","",[1]配变!$B742)</f>
        <v/>
      </c>
      <c r="C742" s="9" t="str">
        <f>IF([1]配变!$C742="","",[1]配变!$C742)</f>
        <v/>
      </c>
      <c r="D742" s="9" t="str">
        <f>IF([1]配变!$D742="","",[1]配变!$D742)</f>
        <v/>
      </c>
      <c r="E742" s="9" t="str">
        <f>IF([1]配变!$G742="","",[1]配变!$G742)</f>
        <v/>
      </c>
      <c r="F742" s="9" t="str">
        <f>IF([1]配变!$F742="","",[1]配变!$F742)</f>
        <v/>
      </c>
      <c r="G742" s="9" t="str">
        <f>IF([1]配变!$J742="","",[1]配变!$J742)</f>
        <v/>
      </c>
      <c r="H742" s="16" t="str">
        <f t="shared" si="11"/>
        <v/>
      </c>
    </row>
    <row r="743" spans="1:8" x14ac:dyDescent="0.15">
      <c r="A743" s="9" t="str">
        <f>IF([1]配变!$A743="","",[1]配变!$A743)</f>
        <v/>
      </c>
      <c r="B743" s="9" t="str">
        <f>IF([1]配变!$B743="","",[1]配变!$B743)</f>
        <v/>
      </c>
      <c r="C743" s="9" t="str">
        <f>IF([1]配变!$C743="","",[1]配变!$C743)</f>
        <v/>
      </c>
      <c r="D743" s="9" t="str">
        <f>IF([1]配变!$D743="","",[1]配变!$D743)</f>
        <v/>
      </c>
      <c r="E743" s="9" t="str">
        <f>IF([1]配变!$G743="","",[1]配变!$G743)</f>
        <v/>
      </c>
      <c r="F743" s="9" t="str">
        <f>IF([1]配变!$F743="","",[1]配变!$F743)</f>
        <v/>
      </c>
      <c r="G743" s="9" t="str">
        <f>IF([1]配变!$J743="","",[1]配变!$J743)</f>
        <v/>
      </c>
      <c r="H743" s="16" t="str">
        <f t="shared" si="11"/>
        <v/>
      </c>
    </row>
    <row r="744" spans="1:8" x14ac:dyDescent="0.15">
      <c r="A744" s="9" t="str">
        <f>IF([1]配变!$A744="","",[1]配变!$A744)</f>
        <v/>
      </c>
      <c r="B744" s="9" t="str">
        <f>IF([1]配变!$B744="","",[1]配变!$B744)</f>
        <v/>
      </c>
      <c r="C744" s="9" t="str">
        <f>IF([1]配变!$C744="","",[1]配变!$C744)</f>
        <v/>
      </c>
      <c r="D744" s="9" t="str">
        <f>IF([1]配变!$D744="","",[1]配变!$D744)</f>
        <v/>
      </c>
      <c r="E744" s="9" t="str">
        <f>IF([1]配变!$G744="","",[1]配变!$G744)</f>
        <v/>
      </c>
      <c r="F744" s="9" t="str">
        <f>IF([1]配变!$F744="","",[1]配变!$F744)</f>
        <v/>
      </c>
      <c r="G744" s="9" t="str">
        <f>IF([1]配变!$J744="","",[1]配变!$J744)</f>
        <v/>
      </c>
      <c r="H744" s="16" t="str">
        <f t="shared" si="11"/>
        <v/>
      </c>
    </row>
    <row r="745" spans="1:8" x14ac:dyDescent="0.15">
      <c r="A745" s="9" t="str">
        <f>IF([1]配变!$A745="","",[1]配变!$A745)</f>
        <v/>
      </c>
      <c r="B745" s="9" t="str">
        <f>IF([1]配变!$B745="","",[1]配变!$B745)</f>
        <v/>
      </c>
      <c r="C745" s="9" t="str">
        <f>IF([1]配变!$C745="","",[1]配变!$C745)</f>
        <v/>
      </c>
      <c r="D745" s="9" t="str">
        <f>IF([1]配变!$D745="","",[1]配变!$D745)</f>
        <v/>
      </c>
      <c r="E745" s="9" t="str">
        <f>IF([1]配变!$G745="","",[1]配变!$G745)</f>
        <v/>
      </c>
      <c r="F745" s="9" t="str">
        <f>IF([1]配变!$F745="","",[1]配变!$F745)</f>
        <v/>
      </c>
      <c r="G745" s="9" t="str">
        <f>IF([1]配变!$J745="","",[1]配变!$J745)</f>
        <v/>
      </c>
      <c r="H745" s="16" t="str">
        <f t="shared" si="11"/>
        <v/>
      </c>
    </row>
    <row r="746" spans="1:8" x14ac:dyDescent="0.15">
      <c r="A746" s="9" t="str">
        <f>IF([1]配变!$A746="","",[1]配变!$A746)</f>
        <v/>
      </c>
      <c r="B746" s="9" t="str">
        <f>IF([1]配变!$B746="","",[1]配变!$B746)</f>
        <v/>
      </c>
      <c r="C746" s="9" t="str">
        <f>IF([1]配变!$C746="","",[1]配变!$C746)</f>
        <v/>
      </c>
      <c r="D746" s="9" t="str">
        <f>IF([1]配变!$D746="","",[1]配变!$D746)</f>
        <v/>
      </c>
      <c r="E746" s="9" t="str">
        <f>IF([1]配变!$G746="","",[1]配变!$G746)</f>
        <v/>
      </c>
      <c r="F746" s="9" t="str">
        <f>IF([1]配变!$F746="","",[1]配变!$F746)</f>
        <v/>
      </c>
      <c r="G746" s="9" t="str">
        <f>IF([1]配变!$J746="","",[1]配变!$J746)</f>
        <v/>
      </c>
      <c r="H746" s="16" t="str">
        <f t="shared" si="11"/>
        <v/>
      </c>
    </row>
    <row r="747" spans="1:8" x14ac:dyDescent="0.15">
      <c r="A747" s="9" t="str">
        <f>IF([1]配变!$A747="","",[1]配变!$A747)</f>
        <v/>
      </c>
      <c r="B747" s="9" t="str">
        <f>IF([1]配变!$B747="","",[1]配变!$B747)</f>
        <v/>
      </c>
      <c r="C747" s="9" t="str">
        <f>IF([1]配变!$C747="","",[1]配变!$C747)</f>
        <v/>
      </c>
      <c r="D747" s="9" t="str">
        <f>IF([1]配变!$D747="","",[1]配变!$D747)</f>
        <v/>
      </c>
      <c r="E747" s="9" t="str">
        <f>IF([1]配变!$G747="","",[1]配变!$G747)</f>
        <v/>
      </c>
      <c r="F747" s="9" t="str">
        <f>IF([1]配变!$F747="","",[1]配变!$F747)</f>
        <v/>
      </c>
      <c r="G747" s="9" t="str">
        <f>IF([1]配变!$J747="","",[1]配变!$J747)</f>
        <v/>
      </c>
      <c r="H747" s="16" t="str">
        <f t="shared" si="11"/>
        <v/>
      </c>
    </row>
    <row r="748" spans="1:8" x14ac:dyDescent="0.15">
      <c r="A748" s="9" t="str">
        <f>IF([1]配变!$A748="","",[1]配变!$A748)</f>
        <v/>
      </c>
      <c r="B748" s="9" t="str">
        <f>IF([1]配变!$B748="","",[1]配变!$B748)</f>
        <v/>
      </c>
      <c r="C748" s="9" t="str">
        <f>IF([1]配变!$C748="","",[1]配变!$C748)</f>
        <v/>
      </c>
      <c r="D748" s="9" t="str">
        <f>IF([1]配变!$D748="","",[1]配变!$D748)</f>
        <v/>
      </c>
      <c r="E748" s="9" t="str">
        <f>IF([1]配变!$G748="","",[1]配变!$G748)</f>
        <v/>
      </c>
      <c r="F748" s="9" t="str">
        <f>IF([1]配变!$F748="","",[1]配变!$F748)</f>
        <v/>
      </c>
      <c r="G748" s="9" t="str">
        <f>IF([1]配变!$J748="","",[1]配变!$J748)</f>
        <v/>
      </c>
      <c r="H748" s="16" t="str">
        <f t="shared" si="11"/>
        <v/>
      </c>
    </row>
    <row r="749" spans="1:8" x14ac:dyDescent="0.15">
      <c r="A749" s="9" t="str">
        <f>IF([1]配变!$A749="","",[1]配变!$A749)</f>
        <v/>
      </c>
      <c r="B749" s="9" t="str">
        <f>IF([1]配变!$B749="","",[1]配变!$B749)</f>
        <v/>
      </c>
      <c r="C749" s="9" t="str">
        <f>IF([1]配变!$C749="","",[1]配变!$C749)</f>
        <v/>
      </c>
      <c r="D749" s="9" t="str">
        <f>IF([1]配变!$D749="","",[1]配变!$D749)</f>
        <v/>
      </c>
      <c r="E749" s="9" t="str">
        <f>IF([1]配变!$G749="","",[1]配变!$G749)</f>
        <v/>
      </c>
      <c r="F749" s="9" t="str">
        <f>IF([1]配变!$F749="","",[1]配变!$F749)</f>
        <v/>
      </c>
      <c r="G749" s="9" t="str">
        <f>IF([1]配变!$J749="","",[1]配变!$J749)</f>
        <v/>
      </c>
      <c r="H749" s="16" t="str">
        <f t="shared" si="11"/>
        <v/>
      </c>
    </row>
    <row r="750" spans="1:8" x14ac:dyDescent="0.15">
      <c r="A750" s="9" t="str">
        <f>IF([1]配变!$A750="","",[1]配变!$A750)</f>
        <v/>
      </c>
      <c r="B750" s="9" t="str">
        <f>IF([1]配变!$B750="","",[1]配变!$B750)</f>
        <v/>
      </c>
      <c r="C750" s="9" t="str">
        <f>IF([1]配变!$C750="","",[1]配变!$C750)</f>
        <v/>
      </c>
      <c r="D750" s="9" t="str">
        <f>IF([1]配变!$D750="","",[1]配变!$D750)</f>
        <v/>
      </c>
      <c r="E750" s="9" t="str">
        <f>IF([1]配变!$G750="","",[1]配变!$G750)</f>
        <v/>
      </c>
      <c r="F750" s="9" t="str">
        <f>IF([1]配变!$F750="","",[1]配变!$F750)</f>
        <v/>
      </c>
      <c r="G750" s="9" t="str">
        <f>IF([1]配变!$J750="","",[1]配变!$J750)</f>
        <v/>
      </c>
      <c r="H750" s="16" t="str">
        <f t="shared" si="11"/>
        <v/>
      </c>
    </row>
    <row r="751" spans="1:8" x14ac:dyDescent="0.15">
      <c r="A751" s="9" t="str">
        <f>IF([1]配变!$A751="","",[1]配变!$A751)</f>
        <v/>
      </c>
      <c r="B751" s="9" t="str">
        <f>IF([1]配变!$B751="","",[1]配变!$B751)</f>
        <v/>
      </c>
      <c r="C751" s="9" t="str">
        <f>IF([1]配变!$C751="","",[1]配变!$C751)</f>
        <v/>
      </c>
      <c r="D751" s="9" t="str">
        <f>IF([1]配变!$D751="","",[1]配变!$D751)</f>
        <v/>
      </c>
      <c r="E751" s="9" t="str">
        <f>IF([1]配变!$G751="","",[1]配变!$G751)</f>
        <v/>
      </c>
      <c r="F751" s="9" t="str">
        <f>IF([1]配变!$F751="","",[1]配变!$F751)</f>
        <v/>
      </c>
      <c r="G751" s="9" t="str">
        <f>IF([1]配变!$J751="","",[1]配变!$J751)</f>
        <v/>
      </c>
      <c r="H751" s="16" t="str">
        <f t="shared" si="11"/>
        <v/>
      </c>
    </row>
    <row r="752" spans="1:8" x14ac:dyDescent="0.15">
      <c r="A752" s="9" t="str">
        <f>IF([1]配变!$A752="","",[1]配变!$A752)</f>
        <v/>
      </c>
      <c r="B752" s="9" t="str">
        <f>IF([1]配变!$B752="","",[1]配变!$B752)</f>
        <v/>
      </c>
      <c r="C752" s="9" t="str">
        <f>IF([1]配变!$C752="","",[1]配变!$C752)</f>
        <v/>
      </c>
      <c r="D752" s="9" t="str">
        <f>IF([1]配变!$D752="","",[1]配变!$D752)</f>
        <v/>
      </c>
      <c r="E752" s="9" t="str">
        <f>IF([1]配变!$G752="","",[1]配变!$G752)</f>
        <v/>
      </c>
      <c r="F752" s="9" t="str">
        <f>IF([1]配变!$F752="","",[1]配变!$F752)</f>
        <v/>
      </c>
      <c r="G752" s="9" t="str">
        <f>IF([1]配变!$J752="","",[1]配变!$J752)</f>
        <v/>
      </c>
      <c r="H752" s="16" t="str">
        <f t="shared" si="11"/>
        <v/>
      </c>
    </row>
    <row r="753" spans="1:8" x14ac:dyDescent="0.15">
      <c r="A753" s="9" t="str">
        <f>IF([1]配变!$A753="","",[1]配变!$A753)</f>
        <v/>
      </c>
      <c r="B753" s="9" t="str">
        <f>IF([1]配变!$B753="","",[1]配变!$B753)</f>
        <v/>
      </c>
      <c r="C753" s="9" t="str">
        <f>IF([1]配变!$C753="","",[1]配变!$C753)</f>
        <v/>
      </c>
      <c r="D753" s="9" t="str">
        <f>IF([1]配变!$D753="","",[1]配变!$D753)</f>
        <v/>
      </c>
      <c r="E753" s="9" t="str">
        <f>IF([1]配变!$G753="","",[1]配变!$G753)</f>
        <v/>
      </c>
      <c r="F753" s="9" t="str">
        <f>IF([1]配变!$F753="","",[1]配变!$F753)</f>
        <v/>
      </c>
      <c r="G753" s="9" t="str">
        <f>IF([1]配变!$J753="","",[1]配变!$J753)</f>
        <v/>
      </c>
      <c r="H753" s="16" t="str">
        <f t="shared" si="11"/>
        <v/>
      </c>
    </row>
    <row r="754" spans="1:8" x14ac:dyDescent="0.15">
      <c r="A754" s="9" t="str">
        <f>IF([1]配变!$A754="","",[1]配变!$A754)</f>
        <v/>
      </c>
      <c r="B754" s="9" t="str">
        <f>IF([1]配变!$B754="","",[1]配变!$B754)</f>
        <v/>
      </c>
      <c r="C754" s="9" t="str">
        <f>IF([1]配变!$C754="","",[1]配变!$C754)</f>
        <v/>
      </c>
      <c r="D754" s="9" t="str">
        <f>IF([1]配变!$D754="","",[1]配变!$D754)</f>
        <v/>
      </c>
      <c r="E754" s="9" t="str">
        <f>IF([1]配变!$G754="","",[1]配变!$G754)</f>
        <v/>
      </c>
      <c r="F754" s="9" t="str">
        <f>IF([1]配变!$F754="","",[1]配变!$F754)</f>
        <v/>
      </c>
      <c r="G754" s="9" t="str">
        <f>IF([1]配变!$J754="","",[1]配变!$J754)</f>
        <v/>
      </c>
      <c r="H754" s="16" t="str">
        <f t="shared" si="11"/>
        <v/>
      </c>
    </row>
    <row r="755" spans="1:8" x14ac:dyDescent="0.15">
      <c r="A755" s="9" t="str">
        <f>IF([1]配变!$A755="","",[1]配变!$A755)</f>
        <v/>
      </c>
      <c r="B755" s="9" t="str">
        <f>IF([1]配变!$B755="","",[1]配变!$B755)</f>
        <v/>
      </c>
      <c r="C755" s="9" t="str">
        <f>IF([1]配变!$C755="","",[1]配变!$C755)</f>
        <v/>
      </c>
      <c r="D755" s="9" t="str">
        <f>IF([1]配变!$D755="","",[1]配变!$D755)</f>
        <v/>
      </c>
      <c r="E755" s="9" t="str">
        <f>IF([1]配变!$G755="","",[1]配变!$G755)</f>
        <v/>
      </c>
      <c r="F755" s="9" t="str">
        <f>IF([1]配变!$F755="","",[1]配变!$F755)</f>
        <v/>
      </c>
      <c r="G755" s="9" t="str">
        <f>IF([1]配变!$J755="","",[1]配变!$J755)</f>
        <v/>
      </c>
      <c r="H755" s="16" t="str">
        <f t="shared" si="11"/>
        <v/>
      </c>
    </row>
    <row r="756" spans="1:8" x14ac:dyDescent="0.15">
      <c r="A756" s="9" t="str">
        <f>IF([1]配变!$A756="","",[1]配变!$A756)</f>
        <v/>
      </c>
      <c r="B756" s="9" t="str">
        <f>IF([1]配变!$B756="","",[1]配变!$B756)</f>
        <v/>
      </c>
      <c r="C756" s="9" t="str">
        <f>IF([1]配变!$C756="","",[1]配变!$C756)</f>
        <v/>
      </c>
      <c r="D756" s="9" t="str">
        <f>IF([1]配变!$D756="","",[1]配变!$D756)</f>
        <v/>
      </c>
      <c r="E756" s="9" t="str">
        <f>IF([1]配变!$G756="","",[1]配变!$G756)</f>
        <v/>
      </c>
      <c r="F756" s="9" t="str">
        <f>IF([1]配变!$F756="","",[1]配变!$F756)</f>
        <v/>
      </c>
      <c r="G756" s="9" t="str">
        <f>IF([1]配变!$J756="","",[1]配变!$J756)</f>
        <v/>
      </c>
      <c r="H756" s="16" t="str">
        <f t="shared" si="11"/>
        <v/>
      </c>
    </row>
    <row r="757" spans="1:8" x14ac:dyDescent="0.15">
      <c r="A757" s="9" t="str">
        <f>IF([1]配变!$A757="","",[1]配变!$A757)</f>
        <v/>
      </c>
      <c r="B757" s="9" t="str">
        <f>IF([1]配变!$B757="","",[1]配变!$B757)</f>
        <v/>
      </c>
      <c r="C757" s="9" t="str">
        <f>IF([1]配变!$C757="","",[1]配变!$C757)</f>
        <v/>
      </c>
      <c r="D757" s="9" t="str">
        <f>IF([1]配变!$D757="","",[1]配变!$D757)</f>
        <v/>
      </c>
      <c r="E757" s="9" t="str">
        <f>IF([1]配变!$G757="","",[1]配变!$G757)</f>
        <v/>
      </c>
      <c r="F757" s="9" t="str">
        <f>IF([1]配变!$F757="","",[1]配变!$F757)</f>
        <v/>
      </c>
      <c r="G757" s="9" t="str">
        <f>IF([1]配变!$J757="","",[1]配变!$J757)</f>
        <v/>
      </c>
      <c r="H757" s="16" t="str">
        <f t="shared" si="11"/>
        <v/>
      </c>
    </row>
    <row r="758" spans="1:8" x14ac:dyDescent="0.15">
      <c r="A758" s="9" t="str">
        <f>IF([1]配变!$A758="","",[1]配变!$A758)</f>
        <v/>
      </c>
      <c r="B758" s="9" t="str">
        <f>IF([1]配变!$B758="","",[1]配变!$B758)</f>
        <v/>
      </c>
      <c r="C758" s="9" t="str">
        <f>IF([1]配变!$C758="","",[1]配变!$C758)</f>
        <v/>
      </c>
      <c r="D758" s="9" t="str">
        <f>IF([1]配变!$D758="","",[1]配变!$D758)</f>
        <v/>
      </c>
      <c r="E758" s="9" t="str">
        <f>IF([1]配变!$G758="","",[1]配变!$G758)</f>
        <v/>
      </c>
      <c r="F758" s="9" t="str">
        <f>IF([1]配变!$F758="","",[1]配变!$F758)</f>
        <v/>
      </c>
      <c r="G758" s="9" t="str">
        <f>IF([1]配变!$J758="","",[1]配变!$J758)</f>
        <v/>
      </c>
      <c r="H758" s="16" t="str">
        <f t="shared" si="11"/>
        <v/>
      </c>
    </row>
    <row r="759" spans="1:8" x14ac:dyDescent="0.15">
      <c r="A759" s="9" t="str">
        <f>IF([1]配变!$A759="","",[1]配变!$A759)</f>
        <v/>
      </c>
      <c r="B759" s="9" t="str">
        <f>IF([1]配变!$B759="","",[1]配变!$B759)</f>
        <v/>
      </c>
      <c r="C759" s="9" t="str">
        <f>IF([1]配变!$C759="","",[1]配变!$C759)</f>
        <v/>
      </c>
      <c r="D759" s="9" t="str">
        <f>IF([1]配变!$D759="","",[1]配变!$D759)</f>
        <v/>
      </c>
      <c r="E759" s="9" t="str">
        <f>IF([1]配变!$G759="","",[1]配变!$G759)</f>
        <v/>
      </c>
      <c r="F759" s="9" t="str">
        <f>IF([1]配变!$F759="","",[1]配变!$F759)</f>
        <v/>
      </c>
      <c r="G759" s="9" t="str">
        <f>IF([1]配变!$J759="","",[1]配变!$J759)</f>
        <v/>
      </c>
      <c r="H759" s="16" t="str">
        <f t="shared" si="11"/>
        <v/>
      </c>
    </row>
    <row r="760" spans="1:8" x14ac:dyDescent="0.15">
      <c r="A760" s="9" t="str">
        <f>IF([1]配变!$A760="","",[1]配变!$A760)</f>
        <v/>
      </c>
      <c r="B760" s="9" t="str">
        <f>IF([1]配变!$B760="","",[1]配变!$B760)</f>
        <v/>
      </c>
      <c r="C760" s="9" t="str">
        <f>IF([1]配变!$C760="","",[1]配变!$C760)</f>
        <v/>
      </c>
      <c r="D760" s="9" t="str">
        <f>IF([1]配变!$D760="","",[1]配变!$D760)</f>
        <v/>
      </c>
      <c r="E760" s="9" t="str">
        <f>IF([1]配变!$G760="","",[1]配变!$G760)</f>
        <v/>
      </c>
      <c r="F760" s="9" t="str">
        <f>IF([1]配变!$F760="","",[1]配变!$F760)</f>
        <v/>
      </c>
      <c r="G760" s="9" t="str">
        <f>IF([1]配变!$J760="","",[1]配变!$J760)</f>
        <v/>
      </c>
      <c r="H760" s="16" t="str">
        <f t="shared" si="11"/>
        <v/>
      </c>
    </row>
    <row r="761" spans="1:8" x14ac:dyDescent="0.15">
      <c r="A761" s="9" t="str">
        <f>IF([1]配变!$A761="","",[1]配变!$A761)</f>
        <v/>
      </c>
      <c r="B761" s="9" t="str">
        <f>IF([1]配变!$B761="","",[1]配变!$B761)</f>
        <v/>
      </c>
      <c r="C761" s="9" t="str">
        <f>IF([1]配变!$C761="","",[1]配变!$C761)</f>
        <v/>
      </c>
      <c r="D761" s="9" t="str">
        <f>IF([1]配变!$D761="","",[1]配变!$D761)</f>
        <v/>
      </c>
      <c r="E761" s="9" t="str">
        <f>IF([1]配变!$G761="","",[1]配变!$G761)</f>
        <v/>
      </c>
      <c r="F761" s="9" t="str">
        <f>IF([1]配变!$F761="","",[1]配变!$F761)</f>
        <v/>
      </c>
      <c r="G761" s="9" t="str">
        <f>IF([1]配变!$J761="","",[1]配变!$J761)</f>
        <v/>
      </c>
      <c r="H761" s="16" t="str">
        <f t="shared" si="11"/>
        <v/>
      </c>
    </row>
    <row r="762" spans="1:8" x14ac:dyDescent="0.15">
      <c r="A762" s="9" t="str">
        <f>IF([1]配变!$A762="","",[1]配变!$A762)</f>
        <v/>
      </c>
      <c r="B762" s="9" t="str">
        <f>IF([1]配变!$B762="","",[1]配变!$B762)</f>
        <v/>
      </c>
      <c r="C762" s="9" t="str">
        <f>IF([1]配变!$C762="","",[1]配变!$C762)</f>
        <v/>
      </c>
      <c r="D762" s="9" t="str">
        <f>IF([1]配变!$D762="","",[1]配变!$D762)</f>
        <v/>
      </c>
      <c r="E762" s="9" t="str">
        <f>IF([1]配变!$G762="","",[1]配变!$G762)</f>
        <v/>
      </c>
      <c r="F762" s="9" t="str">
        <f>IF([1]配变!$F762="","",[1]配变!$F762)</f>
        <v/>
      </c>
      <c r="G762" s="9" t="str">
        <f>IF([1]配变!$J762="","",[1]配变!$J762)</f>
        <v/>
      </c>
      <c r="H762" s="16" t="str">
        <f t="shared" si="11"/>
        <v/>
      </c>
    </row>
    <row r="763" spans="1:8" x14ac:dyDescent="0.15">
      <c r="A763" s="9" t="str">
        <f>IF([1]配变!$A763="","",[1]配变!$A763)</f>
        <v/>
      </c>
      <c r="B763" s="9" t="str">
        <f>IF([1]配变!$B763="","",[1]配变!$B763)</f>
        <v/>
      </c>
      <c r="C763" s="9" t="str">
        <f>IF([1]配变!$C763="","",[1]配变!$C763)</f>
        <v/>
      </c>
      <c r="D763" s="9" t="str">
        <f>IF([1]配变!$D763="","",[1]配变!$D763)</f>
        <v/>
      </c>
      <c r="E763" s="9" t="str">
        <f>IF([1]配变!$G763="","",[1]配变!$G763)</f>
        <v/>
      </c>
      <c r="F763" s="9" t="str">
        <f>IF([1]配变!$F763="","",[1]配变!$F763)</f>
        <v/>
      </c>
      <c r="G763" s="9" t="str">
        <f>IF([1]配变!$J763="","",[1]配变!$J763)</f>
        <v/>
      </c>
      <c r="H763" s="16" t="str">
        <f t="shared" si="11"/>
        <v/>
      </c>
    </row>
    <row r="764" spans="1:8" x14ac:dyDescent="0.15">
      <c r="A764" s="9" t="str">
        <f>IF([1]配变!$A764="","",[1]配变!$A764)</f>
        <v/>
      </c>
      <c r="B764" s="9" t="str">
        <f>IF([1]配变!$B764="","",[1]配变!$B764)</f>
        <v/>
      </c>
      <c r="C764" s="9" t="str">
        <f>IF([1]配变!$C764="","",[1]配变!$C764)</f>
        <v/>
      </c>
      <c r="D764" s="9" t="str">
        <f>IF([1]配变!$D764="","",[1]配变!$D764)</f>
        <v/>
      </c>
      <c r="E764" s="9" t="str">
        <f>IF([1]配变!$G764="","",[1]配变!$G764)</f>
        <v/>
      </c>
      <c r="F764" s="9" t="str">
        <f>IF([1]配变!$F764="","",[1]配变!$F764)</f>
        <v/>
      </c>
      <c r="G764" s="9" t="str">
        <f>IF([1]配变!$J764="","",[1]配变!$J764)</f>
        <v/>
      </c>
      <c r="H764" s="16" t="str">
        <f t="shared" si="11"/>
        <v/>
      </c>
    </row>
    <row r="765" spans="1:8" x14ac:dyDescent="0.15">
      <c r="A765" s="9" t="str">
        <f>IF([1]配变!$A765="","",[1]配变!$A765)</f>
        <v/>
      </c>
      <c r="B765" s="9" t="str">
        <f>IF([1]配变!$B765="","",[1]配变!$B765)</f>
        <v/>
      </c>
      <c r="C765" s="9" t="str">
        <f>IF([1]配变!$C765="","",[1]配变!$C765)</f>
        <v/>
      </c>
      <c r="D765" s="9" t="str">
        <f>IF([1]配变!$D765="","",[1]配变!$D765)</f>
        <v/>
      </c>
      <c r="E765" s="9" t="str">
        <f>IF([1]配变!$G765="","",[1]配变!$G765)</f>
        <v/>
      </c>
      <c r="F765" s="9" t="str">
        <f>IF([1]配变!$F765="","",[1]配变!$F765)</f>
        <v/>
      </c>
      <c r="G765" s="9" t="str">
        <f>IF([1]配变!$J765="","",[1]配变!$J765)</f>
        <v/>
      </c>
      <c r="H765" s="16" t="str">
        <f t="shared" si="11"/>
        <v/>
      </c>
    </row>
    <row r="766" spans="1:8" x14ac:dyDescent="0.15">
      <c r="A766" s="9" t="str">
        <f>IF([1]配变!$A766="","",[1]配变!$A766)</f>
        <v/>
      </c>
      <c r="B766" s="9" t="str">
        <f>IF([1]配变!$B766="","",[1]配变!$B766)</f>
        <v/>
      </c>
      <c r="C766" s="9" t="str">
        <f>IF([1]配变!$C766="","",[1]配变!$C766)</f>
        <v/>
      </c>
      <c r="D766" s="9" t="str">
        <f>IF([1]配变!$D766="","",[1]配变!$D766)</f>
        <v/>
      </c>
      <c r="E766" s="9" t="str">
        <f>IF([1]配变!$G766="","",[1]配变!$G766)</f>
        <v/>
      </c>
      <c r="F766" s="9" t="str">
        <f>IF([1]配变!$F766="","",[1]配变!$F766)</f>
        <v/>
      </c>
      <c r="G766" s="9" t="str">
        <f>IF([1]配变!$J766="","",[1]配变!$J766)</f>
        <v/>
      </c>
      <c r="H766" s="16" t="str">
        <f t="shared" si="11"/>
        <v/>
      </c>
    </row>
    <row r="767" spans="1:8" x14ac:dyDescent="0.15">
      <c r="A767" s="9" t="str">
        <f>IF([1]配变!$A767="","",[1]配变!$A767)</f>
        <v/>
      </c>
      <c r="B767" s="9" t="str">
        <f>IF([1]配变!$B767="","",[1]配变!$B767)</f>
        <v/>
      </c>
      <c r="C767" s="9" t="str">
        <f>IF([1]配变!$C767="","",[1]配变!$C767)</f>
        <v/>
      </c>
      <c r="D767" s="9" t="str">
        <f>IF([1]配变!$D767="","",[1]配变!$D767)</f>
        <v/>
      </c>
      <c r="E767" s="9" t="str">
        <f>IF([1]配变!$G767="","",[1]配变!$G767)</f>
        <v/>
      </c>
      <c r="F767" s="9" t="str">
        <f>IF([1]配变!$F767="","",[1]配变!$F767)</f>
        <v/>
      </c>
      <c r="G767" s="9" t="str">
        <f>IF([1]配变!$J767="","",[1]配变!$J767)</f>
        <v/>
      </c>
      <c r="H767" s="16" t="str">
        <f t="shared" si="11"/>
        <v/>
      </c>
    </row>
    <row r="768" spans="1:8" x14ac:dyDescent="0.15">
      <c r="A768" s="9" t="str">
        <f>IF([1]配变!$A768="","",[1]配变!$A768)</f>
        <v/>
      </c>
      <c r="B768" s="9" t="str">
        <f>IF([1]配变!$B768="","",[1]配变!$B768)</f>
        <v/>
      </c>
      <c r="C768" s="9" t="str">
        <f>IF([1]配变!$C768="","",[1]配变!$C768)</f>
        <v/>
      </c>
      <c r="D768" s="9" t="str">
        <f>IF([1]配变!$D768="","",[1]配变!$D768)</f>
        <v/>
      </c>
      <c r="E768" s="9" t="str">
        <f>IF([1]配变!$G768="","",[1]配变!$G768)</f>
        <v/>
      </c>
      <c r="F768" s="9" t="str">
        <f>IF([1]配变!$F768="","",[1]配变!$F768)</f>
        <v/>
      </c>
      <c r="G768" s="9" t="str">
        <f>IF([1]配变!$J768="","",[1]配变!$J768)</f>
        <v/>
      </c>
      <c r="H768" s="16" t="str">
        <f t="shared" si="11"/>
        <v/>
      </c>
    </row>
    <row r="769" spans="1:8" x14ac:dyDescent="0.15">
      <c r="A769" s="9" t="str">
        <f>IF([1]配变!$A769="","",[1]配变!$A769)</f>
        <v/>
      </c>
      <c r="B769" s="9" t="str">
        <f>IF([1]配变!$B769="","",[1]配变!$B769)</f>
        <v/>
      </c>
      <c r="C769" s="9" t="str">
        <f>IF([1]配变!$C769="","",[1]配变!$C769)</f>
        <v/>
      </c>
      <c r="D769" s="9" t="str">
        <f>IF([1]配变!$D769="","",[1]配变!$D769)</f>
        <v/>
      </c>
      <c r="E769" s="9" t="str">
        <f>IF([1]配变!$G769="","",[1]配变!$G769)</f>
        <v/>
      </c>
      <c r="F769" s="9" t="str">
        <f>IF([1]配变!$F769="","",[1]配变!$F769)</f>
        <v/>
      </c>
      <c r="G769" s="9" t="str">
        <f>IF([1]配变!$J769="","",[1]配变!$J769)</f>
        <v/>
      </c>
      <c r="H769" s="16" t="str">
        <f t="shared" si="11"/>
        <v/>
      </c>
    </row>
    <row r="770" spans="1:8" x14ac:dyDescent="0.15">
      <c r="A770" s="9" t="str">
        <f>IF([1]配变!$A770="","",[1]配变!$A770)</f>
        <v/>
      </c>
      <c r="B770" s="9" t="str">
        <f>IF([1]配变!$B770="","",[1]配变!$B770)</f>
        <v/>
      </c>
      <c r="C770" s="9" t="str">
        <f>IF([1]配变!$C770="","",[1]配变!$C770)</f>
        <v/>
      </c>
      <c r="D770" s="9" t="str">
        <f>IF([1]配变!$D770="","",[1]配变!$D770)</f>
        <v/>
      </c>
      <c r="E770" s="9" t="str">
        <f>IF([1]配变!$G770="","",[1]配变!$G770)</f>
        <v/>
      </c>
      <c r="F770" s="9" t="str">
        <f>IF([1]配变!$F770="","",[1]配变!$F770)</f>
        <v/>
      </c>
      <c r="G770" s="9" t="str">
        <f>IF([1]配变!$J770="","",[1]配变!$J770)</f>
        <v/>
      </c>
      <c r="H770" s="16" t="str">
        <f t="shared" si="11"/>
        <v/>
      </c>
    </row>
    <row r="771" spans="1:8" x14ac:dyDescent="0.15">
      <c r="A771" s="9" t="str">
        <f>IF([1]配变!$A771="","",[1]配变!$A771)</f>
        <v/>
      </c>
      <c r="B771" s="9" t="str">
        <f>IF([1]配变!$B771="","",[1]配变!$B771)</f>
        <v/>
      </c>
      <c r="C771" s="9" t="str">
        <f>IF([1]配变!$C771="","",[1]配变!$C771)</f>
        <v/>
      </c>
      <c r="D771" s="9" t="str">
        <f>IF([1]配变!$D771="","",[1]配变!$D771)</f>
        <v/>
      </c>
      <c r="E771" s="9" t="str">
        <f>IF([1]配变!$G771="","",[1]配变!$G771)</f>
        <v/>
      </c>
      <c r="F771" s="9" t="str">
        <f>IF([1]配变!$F771="","",[1]配变!$F771)</f>
        <v/>
      </c>
      <c r="G771" s="9" t="str">
        <f>IF([1]配变!$J771="","",[1]配变!$J771)</f>
        <v/>
      </c>
      <c r="H771" s="16" t="str">
        <f t="shared" ref="H771:H834" si="12">IF(OR(D771="",D771=0),"",C771*1000/D771)</f>
        <v/>
      </c>
    </row>
    <row r="772" spans="1:8" x14ac:dyDescent="0.15">
      <c r="A772" s="9" t="str">
        <f>IF([1]配变!$A772="","",[1]配变!$A772)</f>
        <v/>
      </c>
      <c r="B772" s="9" t="str">
        <f>IF([1]配变!$B772="","",[1]配变!$B772)</f>
        <v/>
      </c>
      <c r="C772" s="9" t="str">
        <f>IF([1]配变!$C772="","",[1]配变!$C772)</f>
        <v/>
      </c>
      <c r="D772" s="9" t="str">
        <f>IF([1]配变!$D772="","",[1]配变!$D772)</f>
        <v/>
      </c>
      <c r="E772" s="9" t="str">
        <f>IF([1]配变!$G772="","",[1]配变!$G772)</f>
        <v/>
      </c>
      <c r="F772" s="9" t="str">
        <f>IF([1]配变!$F772="","",[1]配变!$F772)</f>
        <v/>
      </c>
      <c r="G772" s="9" t="str">
        <f>IF([1]配变!$J772="","",[1]配变!$J772)</f>
        <v/>
      </c>
      <c r="H772" s="16" t="str">
        <f t="shared" si="12"/>
        <v/>
      </c>
    </row>
    <row r="773" spans="1:8" x14ac:dyDescent="0.15">
      <c r="A773" s="9" t="str">
        <f>IF([1]配变!$A773="","",[1]配变!$A773)</f>
        <v/>
      </c>
      <c r="B773" s="9" t="str">
        <f>IF([1]配变!$B773="","",[1]配变!$B773)</f>
        <v/>
      </c>
      <c r="C773" s="9" t="str">
        <f>IF([1]配变!$C773="","",[1]配变!$C773)</f>
        <v/>
      </c>
      <c r="D773" s="9" t="str">
        <f>IF([1]配变!$D773="","",[1]配变!$D773)</f>
        <v/>
      </c>
      <c r="E773" s="9" t="str">
        <f>IF([1]配变!$G773="","",[1]配变!$G773)</f>
        <v/>
      </c>
      <c r="F773" s="9" t="str">
        <f>IF([1]配变!$F773="","",[1]配变!$F773)</f>
        <v/>
      </c>
      <c r="G773" s="9" t="str">
        <f>IF([1]配变!$J773="","",[1]配变!$J773)</f>
        <v/>
      </c>
      <c r="H773" s="16" t="str">
        <f t="shared" si="12"/>
        <v/>
      </c>
    </row>
    <row r="774" spans="1:8" x14ac:dyDescent="0.15">
      <c r="A774" s="9" t="str">
        <f>IF([1]配变!$A774="","",[1]配变!$A774)</f>
        <v/>
      </c>
      <c r="B774" s="9" t="str">
        <f>IF([1]配变!$B774="","",[1]配变!$B774)</f>
        <v/>
      </c>
      <c r="C774" s="9" t="str">
        <f>IF([1]配变!$C774="","",[1]配变!$C774)</f>
        <v/>
      </c>
      <c r="D774" s="9" t="str">
        <f>IF([1]配变!$D774="","",[1]配变!$D774)</f>
        <v/>
      </c>
      <c r="E774" s="9" t="str">
        <f>IF([1]配变!$G774="","",[1]配变!$G774)</f>
        <v/>
      </c>
      <c r="F774" s="9" t="str">
        <f>IF([1]配变!$F774="","",[1]配变!$F774)</f>
        <v/>
      </c>
      <c r="G774" s="9" t="str">
        <f>IF([1]配变!$J774="","",[1]配变!$J774)</f>
        <v/>
      </c>
      <c r="H774" s="16" t="str">
        <f t="shared" si="12"/>
        <v/>
      </c>
    </row>
    <row r="775" spans="1:8" x14ac:dyDescent="0.15">
      <c r="A775" s="9" t="str">
        <f>IF([1]配变!$A775="","",[1]配变!$A775)</f>
        <v/>
      </c>
      <c r="B775" s="9" t="str">
        <f>IF([1]配变!$B775="","",[1]配变!$B775)</f>
        <v/>
      </c>
      <c r="C775" s="9" t="str">
        <f>IF([1]配变!$C775="","",[1]配变!$C775)</f>
        <v/>
      </c>
      <c r="D775" s="9" t="str">
        <f>IF([1]配变!$D775="","",[1]配变!$D775)</f>
        <v/>
      </c>
      <c r="E775" s="9" t="str">
        <f>IF([1]配变!$G775="","",[1]配变!$G775)</f>
        <v/>
      </c>
      <c r="F775" s="9" t="str">
        <f>IF([1]配变!$F775="","",[1]配变!$F775)</f>
        <v/>
      </c>
      <c r="G775" s="9" t="str">
        <f>IF([1]配变!$J775="","",[1]配变!$J775)</f>
        <v/>
      </c>
      <c r="H775" s="16" t="str">
        <f t="shared" si="12"/>
        <v/>
      </c>
    </row>
    <row r="776" spans="1:8" x14ac:dyDescent="0.15">
      <c r="A776" s="9" t="str">
        <f>IF([1]配变!$A776="","",[1]配变!$A776)</f>
        <v/>
      </c>
      <c r="B776" s="9" t="str">
        <f>IF([1]配变!$B776="","",[1]配变!$B776)</f>
        <v/>
      </c>
      <c r="C776" s="9" t="str">
        <f>IF([1]配变!$C776="","",[1]配变!$C776)</f>
        <v/>
      </c>
      <c r="D776" s="9" t="str">
        <f>IF([1]配变!$D776="","",[1]配变!$D776)</f>
        <v/>
      </c>
      <c r="E776" s="9" t="str">
        <f>IF([1]配变!$G776="","",[1]配变!$G776)</f>
        <v/>
      </c>
      <c r="F776" s="9" t="str">
        <f>IF([1]配变!$F776="","",[1]配变!$F776)</f>
        <v/>
      </c>
      <c r="G776" s="9" t="str">
        <f>IF([1]配变!$J776="","",[1]配变!$J776)</f>
        <v/>
      </c>
      <c r="H776" s="16" t="str">
        <f t="shared" si="12"/>
        <v/>
      </c>
    </row>
    <row r="777" spans="1:8" x14ac:dyDescent="0.15">
      <c r="A777" s="9" t="str">
        <f>IF([1]配变!$A777="","",[1]配变!$A777)</f>
        <v/>
      </c>
      <c r="B777" s="9" t="str">
        <f>IF([1]配变!$B777="","",[1]配变!$B777)</f>
        <v/>
      </c>
      <c r="C777" s="9" t="str">
        <f>IF([1]配变!$C777="","",[1]配变!$C777)</f>
        <v/>
      </c>
      <c r="D777" s="9" t="str">
        <f>IF([1]配变!$D777="","",[1]配变!$D777)</f>
        <v/>
      </c>
      <c r="E777" s="9" t="str">
        <f>IF([1]配变!$G777="","",[1]配变!$G777)</f>
        <v/>
      </c>
      <c r="F777" s="9" t="str">
        <f>IF([1]配变!$F777="","",[1]配变!$F777)</f>
        <v/>
      </c>
      <c r="G777" s="9" t="str">
        <f>IF([1]配变!$J777="","",[1]配变!$J777)</f>
        <v/>
      </c>
      <c r="H777" s="16" t="str">
        <f t="shared" si="12"/>
        <v/>
      </c>
    </row>
    <row r="778" spans="1:8" x14ac:dyDescent="0.15">
      <c r="A778" s="9" t="str">
        <f>IF([1]配变!$A778="","",[1]配变!$A778)</f>
        <v/>
      </c>
      <c r="B778" s="9" t="str">
        <f>IF([1]配变!$B778="","",[1]配变!$B778)</f>
        <v/>
      </c>
      <c r="C778" s="9" t="str">
        <f>IF([1]配变!$C778="","",[1]配变!$C778)</f>
        <v/>
      </c>
      <c r="D778" s="9" t="str">
        <f>IF([1]配变!$D778="","",[1]配变!$D778)</f>
        <v/>
      </c>
      <c r="E778" s="9" t="str">
        <f>IF([1]配变!$G778="","",[1]配变!$G778)</f>
        <v/>
      </c>
      <c r="F778" s="9" t="str">
        <f>IF([1]配变!$F778="","",[1]配变!$F778)</f>
        <v/>
      </c>
      <c r="G778" s="9" t="str">
        <f>IF([1]配变!$J778="","",[1]配变!$J778)</f>
        <v/>
      </c>
      <c r="H778" s="16" t="str">
        <f t="shared" si="12"/>
        <v/>
      </c>
    </row>
    <row r="779" spans="1:8" x14ac:dyDescent="0.15">
      <c r="A779" s="9" t="str">
        <f>IF([1]配变!$A779="","",[1]配变!$A779)</f>
        <v/>
      </c>
      <c r="B779" s="9" t="str">
        <f>IF([1]配变!$B779="","",[1]配变!$B779)</f>
        <v/>
      </c>
      <c r="C779" s="9" t="str">
        <f>IF([1]配变!$C779="","",[1]配变!$C779)</f>
        <v/>
      </c>
      <c r="D779" s="9" t="str">
        <f>IF([1]配变!$D779="","",[1]配变!$D779)</f>
        <v/>
      </c>
      <c r="E779" s="9" t="str">
        <f>IF([1]配变!$G779="","",[1]配变!$G779)</f>
        <v/>
      </c>
      <c r="F779" s="9" t="str">
        <f>IF([1]配变!$F779="","",[1]配变!$F779)</f>
        <v/>
      </c>
      <c r="G779" s="9" t="str">
        <f>IF([1]配变!$J779="","",[1]配变!$J779)</f>
        <v/>
      </c>
      <c r="H779" s="16" t="str">
        <f t="shared" si="12"/>
        <v/>
      </c>
    </row>
    <row r="780" spans="1:8" x14ac:dyDescent="0.15">
      <c r="A780" s="9" t="str">
        <f>IF([1]配变!$A780="","",[1]配变!$A780)</f>
        <v/>
      </c>
      <c r="B780" s="9" t="str">
        <f>IF([1]配变!$B780="","",[1]配变!$B780)</f>
        <v/>
      </c>
      <c r="C780" s="9" t="str">
        <f>IF([1]配变!$C780="","",[1]配变!$C780)</f>
        <v/>
      </c>
      <c r="D780" s="9" t="str">
        <f>IF([1]配变!$D780="","",[1]配变!$D780)</f>
        <v/>
      </c>
      <c r="E780" s="9" t="str">
        <f>IF([1]配变!$G780="","",[1]配变!$G780)</f>
        <v/>
      </c>
      <c r="F780" s="9" t="str">
        <f>IF([1]配变!$F780="","",[1]配变!$F780)</f>
        <v/>
      </c>
      <c r="G780" s="9" t="str">
        <f>IF([1]配变!$J780="","",[1]配变!$J780)</f>
        <v/>
      </c>
      <c r="H780" s="16" t="str">
        <f t="shared" si="12"/>
        <v/>
      </c>
    </row>
    <row r="781" spans="1:8" x14ac:dyDescent="0.15">
      <c r="A781" s="9" t="str">
        <f>IF([1]配变!$A781="","",[1]配变!$A781)</f>
        <v/>
      </c>
      <c r="B781" s="9" t="str">
        <f>IF([1]配变!$B781="","",[1]配变!$B781)</f>
        <v/>
      </c>
      <c r="C781" s="9" t="str">
        <f>IF([1]配变!$C781="","",[1]配变!$C781)</f>
        <v/>
      </c>
      <c r="D781" s="9" t="str">
        <f>IF([1]配变!$D781="","",[1]配变!$D781)</f>
        <v/>
      </c>
      <c r="E781" s="9" t="str">
        <f>IF([1]配变!$G781="","",[1]配变!$G781)</f>
        <v/>
      </c>
      <c r="F781" s="9" t="str">
        <f>IF([1]配变!$F781="","",[1]配变!$F781)</f>
        <v/>
      </c>
      <c r="G781" s="9" t="str">
        <f>IF([1]配变!$J781="","",[1]配变!$J781)</f>
        <v/>
      </c>
      <c r="H781" s="16" t="str">
        <f t="shared" si="12"/>
        <v/>
      </c>
    </row>
    <row r="782" spans="1:8" x14ac:dyDescent="0.15">
      <c r="A782" s="9" t="str">
        <f>IF([1]配变!$A782="","",[1]配变!$A782)</f>
        <v/>
      </c>
      <c r="B782" s="9" t="str">
        <f>IF([1]配变!$B782="","",[1]配变!$B782)</f>
        <v/>
      </c>
      <c r="C782" s="9" t="str">
        <f>IF([1]配变!$C782="","",[1]配变!$C782)</f>
        <v/>
      </c>
      <c r="D782" s="9" t="str">
        <f>IF([1]配变!$D782="","",[1]配变!$D782)</f>
        <v/>
      </c>
      <c r="E782" s="9" t="str">
        <f>IF([1]配变!$G782="","",[1]配变!$G782)</f>
        <v/>
      </c>
      <c r="F782" s="9" t="str">
        <f>IF([1]配变!$F782="","",[1]配变!$F782)</f>
        <v/>
      </c>
      <c r="G782" s="9" t="str">
        <f>IF([1]配变!$J782="","",[1]配变!$J782)</f>
        <v/>
      </c>
      <c r="H782" s="16" t="str">
        <f t="shared" si="12"/>
        <v/>
      </c>
    </row>
    <row r="783" spans="1:8" x14ac:dyDescent="0.15">
      <c r="A783" s="9" t="str">
        <f>IF([1]配变!$A783="","",[1]配变!$A783)</f>
        <v/>
      </c>
      <c r="B783" s="9" t="str">
        <f>IF([1]配变!$B783="","",[1]配变!$B783)</f>
        <v/>
      </c>
      <c r="C783" s="9" t="str">
        <f>IF([1]配变!$C783="","",[1]配变!$C783)</f>
        <v/>
      </c>
      <c r="D783" s="9" t="str">
        <f>IF([1]配变!$D783="","",[1]配变!$D783)</f>
        <v/>
      </c>
      <c r="E783" s="9" t="str">
        <f>IF([1]配变!$G783="","",[1]配变!$G783)</f>
        <v/>
      </c>
      <c r="F783" s="9" t="str">
        <f>IF([1]配变!$F783="","",[1]配变!$F783)</f>
        <v/>
      </c>
      <c r="G783" s="9" t="str">
        <f>IF([1]配变!$J783="","",[1]配变!$J783)</f>
        <v/>
      </c>
      <c r="H783" s="16" t="str">
        <f t="shared" si="12"/>
        <v/>
      </c>
    </row>
    <row r="784" spans="1:8" x14ac:dyDescent="0.15">
      <c r="A784" s="9" t="str">
        <f>IF([1]配变!$A784="","",[1]配变!$A784)</f>
        <v/>
      </c>
      <c r="B784" s="9" t="str">
        <f>IF([1]配变!$B784="","",[1]配变!$B784)</f>
        <v/>
      </c>
      <c r="C784" s="9" t="str">
        <f>IF([1]配变!$C784="","",[1]配变!$C784)</f>
        <v/>
      </c>
      <c r="D784" s="9" t="str">
        <f>IF([1]配变!$D784="","",[1]配变!$D784)</f>
        <v/>
      </c>
      <c r="E784" s="9" t="str">
        <f>IF([1]配变!$G784="","",[1]配变!$G784)</f>
        <v/>
      </c>
      <c r="F784" s="9" t="str">
        <f>IF([1]配变!$F784="","",[1]配变!$F784)</f>
        <v/>
      </c>
      <c r="G784" s="9" t="str">
        <f>IF([1]配变!$J784="","",[1]配变!$J784)</f>
        <v/>
      </c>
      <c r="H784" s="16" t="str">
        <f t="shared" si="12"/>
        <v/>
      </c>
    </row>
    <row r="785" spans="1:8" x14ac:dyDescent="0.15">
      <c r="A785" s="9" t="str">
        <f>IF([1]配变!$A785="","",[1]配变!$A785)</f>
        <v/>
      </c>
      <c r="B785" s="9" t="str">
        <f>IF([1]配变!$B785="","",[1]配变!$B785)</f>
        <v/>
      </c>
      <c r="C785" s="9" t="str">
        <f>IF([1]配变!$C785="","",[1]配变!$C785)</f>
        <v/>
      </c>
      <c r="D785" s="9" t="str">
        <f>IF([1]配变!$D785="","",[1]配变!$D785)</f>
        <v/>
      </c>
      <c r="E785" s="9" t="str">
        <f>IF([1]配变!$G785="","",[1]配变!$G785)</f>
        <v/>
      </c>
      <c r="F785" s="9" t="str">
        <f>IF([1]配变!$F785="","",[1]配变!$F785)</f>
        <v/>
      </c>
      <c r="G785" s="9" t="str">
        <f>IF([1]配变!$J785="","",[1]配变!$J785)</f>
        <v/>
      </c>
      <c r="H785" s="16" t="str">
        <f t="shared" si="12"/>
        <v/>
      </c>
    </row>
    <row r="786" spans="1:8" x14ac:dyDescent="0.15">
      <c r="A786" s="9" t="str">
        <f>IF([1]配变!$A786="","",[1]配变!$A786)</f>
        <v/>
      </c>
      <c r="B786" s="9" t="str">
        <f>IF([1]配变!$B786="","",[1]配变!$B786)</f>
        <v/>
      </c>
      <c r="C786" s="9" t="str">
        <f>IF([1]配变!$C786="","",[1]配变!$C786)</f>
        <v/>
      </c>
      <c r="D786" s="9" t="str">
        <f>IF([1]配变!$D786="","",[1]配变!$D786)</f>
        <v/>
      </c>
      <c r="E786" s="9" t="str">
        <f>IF([1]配变!$G786="","",[1]配变!$G786)</f>
        <v/>
      </c>
      <c r="F786" s="9" t="str">
        <f>IF([1]配变!$F786="","",[1]配变!$F786)</f>
        <v/>
      </c>
      <c r="G786" s="9" t="str">
        <f>IF([1]配变!$J786="","",[1]配变!$J786)</f>
        <v/>
      </c>
      <c r="H786" s="16" t="str">
        <f t="shared" si="12"/>
        <v/>
      </c>
    </row>
    <row r="787" spans="1:8" x14ac:dyDescent="0.15">
      <c r="A787" s="9" t="str">
        <f>IF([1]配变!$A787="","",[1]配变!$A787)</f>
        <v/>
      </c>
      <c r="B787" s="9" t="str">
        <f>IF([1]配变!$B787="","",[1]配变!$B787)</f>
        <v/>
      </c>
      <c r="C787" s="9" t="str">
        <f>IF([1]配变!$C787="","",[1]配变!$C787)</f>
        <v/>
      </c>
      <c r="D787" s="9" t="str">
        <f>IF([1]配变!$D787="","",[1]配变!$D787)</f>
        <v/>
      </c>
      <c r="E787" s="9" t="str">
        <f>IF([1]配变!$G787="","",[1]配变!$G787)</f>
        <v/>
      </c>
      <c r="F787" s="9" t="str">
        <f>IF([1]配变!$F787="","",[1]配变!$F787)</f>
        <v/>
      </c>
      <c r="G787" s="9" t="str">
        <f>IF([1]配变!$J787="","",[1]配变!$J787)</f>
        <v/>
      </c>
      <c r="H787" s="16" t="str">
        <f t="shared" si="12"/>
        <v/>
      </c>
    </row>
    <row r="788" spans="1:8" x14ac:dyDescent="0.15">
      <c r="A788" s="9" t="str">
        <f>IF([1]配变!$A788="","",[1]配变!$A788)</f>
        <v/>
      </c>
      <c r="B788" s="9" t="str">
        <f>IF([1]配变!$B788="","",[1]配变!$B788)</f>
        <v/>
      </c>
      <c r="C788" s="9" t="str">
        <f>IF([1]配变!$C788="","",[1]配变!$C788)</f>
        <v/>
      </c>
      <c r="D788" s="9" t="str">
        <f>IF([1]配变!$D788="","",[1]配变!$D788)</f>
        <v/>
      </c>
      <c r="E788" s="9" t="str">
        <f>IF([1]配变!$G788="","",[1]配变!$G788)</f>
        <v/>
      </c>
      <c r="F788" s="9" t="str">
        <f>IF([1]配变!$F788="","",[1]配变!$F788)</f>
        <v/>
      </c>
      <c r="G788" s="9" t="str">
        <f>IF([1]配变!$J788="","",[1]配变!$J788)</f>
        <v/>
      </c>
      <c r="H788" s="16" t="str">
        <f t="shared" si="12"/>
        <v/>
      </c>
    </row>
    <row r="789" spans="1:8" x14ac:dyDescent="0.15">
      <c r="A789" s="9" t="str">
        <f>IF([1]配变!$A789="","",[1]配变!$A789)</f>
        <v/>
      </c>
      <c r="B789" s="9" t="str">
        <f>IF([1]配变!$B789="","",[1]配变!$B789)</f>
        <v/>
      </c>
      <c r="C789" s="9" t="str">
        <f>IF([1]配变!$C789="","",[1]配变!$C789)</f>
        <v/>
      </c>
      <c r="D789" s="9" t="str">
        <f>IF([1]配变!$D789="","",[1]配变!$D789)</f>
        <v/>
      </c>
      <c r="E789" s="9" t="str">
        <f>IF([1]配变!$G789="","",[1]配变!$G789)</f>
        <v/>
      </c>
      <c r="F789" s="9" t="str">
        <f>IF([1]配变!$F789="","",[1]配变!$F789)</f>
        <v/>
      </c>
      <c r="G789" s="9" t="str">
        <f>IF([1]配变!$J789="","",[1]配变!$J789)</f>
        <v/>
      </c>
      <c r="H789" s="16" t="str">
        <f t="shared" si="12"/>
        <v/>
      </c>
    </row>
    <row r="790" spans="1:8" x14ac:dyDescent="0.15">
      <c r="A790" s="9" t="str">
        <f>IF([1]配变!$A790="","",[1]配变!$A790)</f>
        <v/>
      </c>
      <c r="B790" s="9" t="str">
        <f>IF([1]配变!$B790="","",[1]配变!$B790)</f>
        <v/>
      </c>
      <c r="C790" s="9" t="str">
        <f>IF([1]配变!$C790="","",[1]配变!$C790)</f>
        <v/>
      </c>
      <c r="D790" s="9" t="str">
        <f>IF([1]配变!$D790="","",[1]配变!$D790)</f>
        <v/>
      </c>
      <c r="E790" s="9" t="str">
        <f>IF([1]配变!$G790="","",[1]配变!$G790)</f>
        <v/>
      </c>
      <c r="F790" s="9" t="str">
        <f>IF([1]配变!$F790="","",[1]配变!$F790)</f>
        <v/>
      </c>
      <c r="G790" s="9" t="str">
        <f>IF([1]配变!$J790="","",[1]配变!$J790)</f>
        <v/>
      </c>
      <c r="H790" s="16" t="str">
        <f t="shared" si="12"/>
        <v/>
      </c>
    </row>
    <row r="791" spans="1:8" x14ac:dyDescent="0.15">
      <c r="A791" s="9" t="str">
        <f>IF([1]配变!$A791="","",[1]配变!$A791)</f>
        <v/>
      </c>
      <c r="B791" s="9" t="str">
        <f>IF([1]配变!$B791="","",[1]配变!$B791)</f>
        <v/>
      </c>
      <c r="C791" s="9" t="str">
        <f>IF([1]配变!$C791="","",[1]配变!$C791)</f>
        <v/>
      </c>
      <c r="D791" s="9" t="str">
        <f>IF([1]配变!$D791="","",[1]配变!$D791)</f>
        <v/>
      </c>
      <c r="E791" s="9" t="str">
        <f>IF([1]配变!$G791="","",[1]配变!$G791)</f>
        <v/>
      </c>
      <c r="F791" s="9" t="str">
        <f>IF([1]配变!$F791="","",[1]配变!$F791)</f>
        <v/>
      </c>
      <c r="G791" s="9" t="str">
        <f>IF([1]配变!$J791="","",[1]配变!$J791)</f>
        <v/>
      </c>
      <c r="H791" s="16" t="str">
        <f t="shared" si="12"/>
        <v/>
      </c>
    </row>
    <row r="792" spans="1:8" x14ac:dyDescent="0.15">
      <c r="A792" s="9" t="str">
        <f>IF([1]配变!$A792="","",[1]配变!$A792)</f>
        <v/>
      </c>
      <c r="B792" s="9" t="str">
        <f>IF([1]配变!$B792="","",[1]配变!$B792)</f>
        <v/>
      </c>
      <c r="C792" s="9" t="str">
        <f>IF([1]配变!$C792="","",[1]配变!$C792)</f>
        <v/>
      </c>
      <c r="D792" s="9" t="str">
        <f>IF([1]配变!$D792="","",[1]配变!$D792)</f>
        <v/>
      </c>
      <c r="E792" s="9" t="str">
        <f>IF([1]配变!$G792="","",[1]配变!$G792)</f>
        <v/>
      </c>
      <c r="F792" s="9" t="str">
        <f>IF([1]配变!$F792="","",[1]配变!$F792)</f>
        <v/>
      </c>
      <c r="G792" s="9" t="str">
        <f>IF([1]配变!$J792="","",[1]配变!$J792)</f>
        <v/>
      </c>
      <c r="H792" s="16" t="str">
        <f t="shared" si="12"/>
        <v/>
      </c>
    </row>
    <row r="793" spans="1:8" x14ac:dyDescent="0.15">
      <c r="A793" s="9" t="str">
        <f>IF([1]配变!$A793="","",[1]配变!$A793)</f>
        <v/>
      </c>
      <c r="B793" s="9" t="str">
        <f>IF([1]配变!$B793="","",[1]配变!$B793)</f>
        <v/>
      </c>
      <c r="C793" s="9" t="str">
        <f>IF([1]配变!$C793="","",[1]配变!$C793)</f>
        <v/>
      </c>
      <c r="D793" s="9" t="str">
        <f>IF([1]配变!$D793="","",[1]配变!$D793)</f>
        <v/>
      </c>
      <c r="E793" s="9" t="str">
        <f>IF([1]配变!$G793="","",[1]配变!$G793)</f>
        <v/>
      </c>
      <c r="F793" s="9" t="str">
        <f>IF([1]配变!$F793="","",[1]配变!$F793)</f>
        <v/>
      </c>
      <c r="G793" s="9" t="str">
        <f>IF([1]配变!$J793="","",[1]配变!$J793)</f>
        <v/>
      </c>
      <c r="H793" s="16" t="str">
        <f t="shared" si="12"/>
        <v/>
      </c>
    </row>
    <row r="794" spans="1:8" x14ac:dyDescent="0.15">
      <c r="A794" s="9" t="str">
        <f>IF([1]配变!$A794="","",[1]配变!$A794)</f>
        <v/>
      </c>
      <c r="B794" s="9" t="str">
        <f>IF([1]配变!$B794="","",[1]配变!$B794)</f>
        <v/>
      </c>
      <c r="C794" s="9" t="str">
        <f>IF([1]配变!$C794="","",[1]配变!$C794)</f>
        <v/>
      </c>
      <c r="D794" s="9" t="str">
        <f>IF([1]配变!$D794="","",[1]配变!$D794)</f>
        <v/>
      </c>
      <c r="E794" s="9" t="str">
        <f>IF([1]配变!$G794="","",[1]配变!$G794)</f>
        <v/>
      </c>
      <c r="F794" s="9" t="str">
        <f>IF([1]配变!$F794="","",[1]配变!$F794)</f>
        <v/>
      </c>
      <c r="G794" s="9" t="str">
        <f>IF([1]配变!$J794="","",[1]配变!$J794)</f>
        <v/>
      </c>
      <c r="H794" s="16" t="str">
        <f t="shared" si="12"/>
        <v/>
      </c>
    </row>
    <row r="795" spans="1:8" x14ac:dyDescent="0.15">
      <c r="A795" s="9" t="str">
        <f>IF([1]配变!$A795="","",[1]配变!$A795)</f>
        <v/>
      </c>
      <c r="B795" s="9" t="str">
        <f>IF([1]配变!$B795="","",[1]配变!$B795)</f>
        <v/>
      </c>
      <c r="C795" s="9" t="str">
        <f>IF([1]配变!$C795="","",[1]配变!$C795)</f>
        <v/>
      </c>
      <c r="D795" s="9" t="str">
        <f>IF([1]配变!$D795="","",[1]配变!$D795)</f>
        <v/>
      </c>
      <c r="E795" s="9" t="str">
        <f>IF([1]配变!$G795="","",[1]配变!$G795)</f>
        <v/>
      </c>
      <c r="F795" s="9" t="str">
        <f>IF([1]配变!$F795="","",[1]配变!$F795)</f>
        <v/>
      </c>
      <c r="G795" s="9" t="str">
        <f>IF([1]配变!$J795="","",[1]配变!$J795)</f>
        <v/>
      </c>
      <c r="H795" s="16" t="str">
        <f t="shared" si="12"/>
        <v/>
      </c>
    </row>
    <row r="796" spans="1:8" x14ac:dyDescent="0.15">
      <c r="A796" s="9" t="str">
        <f>IF([1]配变!$A796="","",[1]配变!$A796)</f>
        <v/>
      </c>
      <c r="B796" s="9" t="str">
        <f>IF([1]配变!$B796="","",[1]配变!$B796)</f>
        <v/>
      </c>
      <c r="C796" s="9" t="str">
        <f>IF([1]配变!$C796="","",[1]配变!$C796)</f>
        <v/>
      </c>
      <c r="D796" s="9" t="str">
        <f>IF([1]配变!$D796="","",[1]配变!$D796)</f>
        <v/>
      </c>
      <c r="E796" s="9" t="str">
        <f>IF([1]配变!$G796="","",[1]配变!$G796)</f>
        <v/>
      </c>
      <c r="F796" s="9" t="str">
        <f>IF([1]配变!$F796="","",[1]配变!$F796)</f>
        <v/>
      </c>
      <c r="G796" s="9" t="str">
        <f>IF([1]配变!$J796="","",[1]配变!$J796)</f>
        <v/>
      </c>
      <c r="H796" s="16" t="str">
        <f t="shared" si="12"/>
        <v/>
      </c>
    </row>
    <row r="797" spans="1:8" x14ac:dyDescent="0.15">
      <c r="A797" s="9" t="str">
        <f>IF([1]配变!$A797="","",[1]配变!$A797)</f>
        <v/>
      </c>
      <c r="B797" s="9" t="str">
        <f>IF([1]配变!$B797="","",[1]配变!$B797)</f>
        <v/>
      </c>
      <c r="C797" s="9" t="str">
        <f>IF([1]配变!$C797="","",[1]配变!$C797)</f>
        <v/>
      </c>
      <c r="D797" s="9" t="str">
        <f>IF([1]配变!$D797="","",[1]配变!$D797)</f>
        <v/>
      </c>
      <c r="E797" s="9" t="str">
        <f>IF([1]配变!$G797="","",[1]配变!$G797)</f>
        <v/>
      </c>
      <c r="F797" s="9" t="str">
        <f>IF([1]配变!$F797="","",[1]配变!$F797)</f>
        <v/>
      </c>
      <c r="G797" s="9" t="str">
        <f>IF([1]配变!$J797="","",[1]配变!$J797)</f>
        <v/>
      </c>
      <c r="H797" s="16" t="str">
        <f t="shared" si="12"/>
        <v/>
      </c>
    </row>
    <row r="798" spans="1:8" x14ac:dyDescent="0.15">
      <c r="A798" s="9" t="str">
        <f>IF([1]配变!$A798="","",[1]配变!$A798)</f>
        <v/>
      </c>
      <c r="B798" s="9" t="str">
        <f>IF([1]配变!$B798="","",[1]配变!$B798)</f>
        <v/>
      </c>
      <c r="C798" s="9" t="str">
        <f>IF([1]配变!$C798="","",[1]配变!$C798)</f>
        <v/>
      </c>
      <c r="D798" s="9" t="str">
        <f>IF([1]配变!$D798="","",[1]配变!$D798)</f>
        <v/>
      </c>
      <c r="E798" s="9" t="str">
        <f>IF([1]配变!$G798="","",[1]配变!$G798)</f>
        <v/>
      </c>
      <c r="F798" s="9" t="str">
        <f>IF([1]配变!$F798="","",[1]配变!$F798)</f>
        <v/>
      </c>
      <c r="G798" s="9" t="str">
        <f>IF([1]配变!$J798="","",[1]配变!$J798)</f>
        <v/>
      </c>
      <c r="H798" s="16" t="str">
        <f t="shared" si="12"/>
        <v/>
      </c>
    </row>
    <row r="799" spans="1:8" x14ac:dyDescent="0.15">
      <c r="A799" s="9" t="str">
        <f>IF([1]配变!$A799="","",[1]配变!$A799)</f>
        <v/>
      </c>
      <c r="B799" s="9" t="str">
        <f>IF([1]配变!$B799="","",[1]配变!$B799)</f>
        <v/>
      </c>
      <c r="C799" s="9" t="str">
        <f>IF([1]配变!$C799="","",[1]配变!$C799)</f>
        <v/>
      </c>
      <c r="D799" s="9" t="str">
        <f>IF([1]配变!$D799="","",[1]配变!$D799)</f>
        <v/>
      </c>
      <c r="E799" s="9" t="str">
        <f>IF([1]配变!$G799="","",[1]配变!$G799)</f>
        <v/>
      </c>
      <c r="F799" s="9" t="str">
        <f>IF([1]配变!$F799="","",[1]配变!$F799)</f>
        <v/>
      </c>
      <c r="G799" s="9" t="str">
        <f>IF([1]配变!$J799="","",[1]配变!$J799)</f>
        <v/>
      </c>
      <c r="H799" s="16" t="str">
        <f t="shared" si="12"/>
        <v/>
      </c>
    </row>
    <row r="800" spans="1:8" x14ac:dyDescent="0.15">
      <c r="A800" s="9" t="str">
        <f>IF([1]配变!$A800="","",[1]配变!$A800)</f>
        <v/>
      </c>
      <c r="B800" s="9" t="str">
        <f>IF([1]配变!$B800="","",[1]配变!$B800)</f>
        <v/>
      </c>
      <c r="C800" s="9" t="str">
        <f>IF([1]配变!$C800="","",[1]配变!$C800)</f>
        <v/>
      </c>
      <c r="D800" s="9" t="str">
        <f>IF([1]配变!$D800="","",[1]配变!$D800)</f>
        <v/>
      </c>
      <c r="E800" s="9" t="str">
        <f>IF([1]配变!$G800="","",[1]配变!$G800)</f>
        <v/>
      </c>
      <c r="F800" s="9" t="str">
        <f>IF([1]配变!$F800="","",[1]配变!$F800)</f>
        <v/>
      </c>
      <c r="G800" s="9" t="str">
        <f>IF([1]配变!$J800="","",[1]配变!$J800)</f>
        <v/>
      </c>
      <c r="H800" s="16" t="str">
        <f t="shared" si="12"/>
        <v/>
      </c>
    </row>
    <row r="801" spans="1:8" x14ac:dyDescent="0.15">
      <c r="A801" s="9" t="str">
        <f>IF([1]配变!$A801="","",[1]配变!$A801)</f>
        <v/>
      </c>
      <c r="B801" s="9" t="str">
        <f>IF([1]配变!$B801="","",[1]配变!$B801)</f>
        <v/>
      </c>
      <c r="C801" s="9" t="str">
        <f>IF([1]配变!$C801="","",[1]配变!$C801)</f>
        <v/>
      </c>
      <c r="D801" s="9" t="str">
        <f>IF([1]配变!$D801="","",[1]配变!$D801)</f>
        <v/>
      </c>
      <c r="E801" s="9" t="str">
        <f>IF([1]配变!$G801="","",[1]配变!$G801)</f>
        <v/>
      </c>
      <c r="F801" s="9" t="str">
        <f>IF([1]配变!$F801="","",[1]配变!$F801)</f>
        <v/>
      </c>
      <c r="G801" s="9" t="str">
        <f>IF([1]配变!$J801="","",[1]配变!$J801)</f>
        <v/>
      </c>
      <c r="H801" s="16" t="str">
        <f t="shared" si="12"/>
        <v/>
      </c>
    </row>
    <row r="802" spans="1:8" x14ac:dyDescent="0.15">
      <c r="A802" s="9" t="str">
        <f>IF([1]配变!$A802="","",[1]配变!$A802)</f>
        <v/>
      </c>
      <c r="B802" s="9" t="str">
        <f>IF([1]配变!$B802="","",[1]配变!$B802)</f>
        <v/>
      </c>
      <c r="C802" s="9" t="str">
        <f>IF([1]配变!$C802="","",[1]配变!$C802)</f>
        <v/>
      </c>
      <c r="D802" s="9" t="str">
        <f>IF([1]配变!$D802="","",[1]配变!$D802)</f>
        <v/>
      </c>
      <c r="E802" s="9" t="str">
        <f>IF([1]配变!$G802="","",[1]配变!$G802)</f>
        <v/>
      </c>
      <c r="F802" s="9" t="str">
        <f>IF([1]配变!$F802="","",[1]配变!$F802)</f>
        <v/>
      </c>
      <c r="G802" s="9" t="str">
        <f>IF([1]配变!$J802="","",[1]配变!$J802)</f>
        <v/>
      </c>
      <c r="H802" s="16" t="str">
        <f t="shared" si="12"/>
        <v/>
      </c>
    </row>
    <row r="803" spans="1:8" x14ac:dyDescent="0.15">
      <c r="A803" s="9" t="str">
        <f>IF([1]配变!$A803="","",[1]配变!$A803)</f>
        <v/>
      </c>
      <c r="B803" s="9" t="str">
        <f>IF([1]配变!$B803="","",[1]配变!$B803)</f>
        <v/>
      </c>
      <c r="C803" s="9" t="str">
        <f>IF([1]配变!$C803="","",[1]配变!$C803)</f>
        <v/>
      </c>
      <c r="D803" s="9" t="str">
        <f>IF([1]配变!$D803="","",[1]配变!$D803)</f>
        <v/>
      </c>
      <c r="E803" s="9" t="str">
        <f>IF([1]配变!$G803="","",[1]配变!$G803)</f>
        <v/>
      </c>
      <c r="F803" s="9" t="str">
        <f>IF([1]配变!$F803="","",[1]配变!$F803)</f>
        <v/>
      </c>
      <c r="G803" s="9" t="str">
        <f>IF([1]配变!$J803="","",[1]配变!$J803)</f>
        <v/>
      </c>
      <c r="H803" s="16" t="str">
        <f t="shared" si="12"/>
        <v/>
      </c>
    </row>
    <row r="804" spans="1:8" x14ac:dyDescent="0.15">
      <c r="A804" s="9" t="str">
        <f>IF([1]配变!$A804="","",[1]配变!$A804)</f>
        <v/>
      </c>
      <c r="B804" s="9" t="str">
        <f>IF([1]配变!$B804="","",[1]配变!$B804)</f>
        <v/>
      </c>
      <c r="C804" s="9" t="str">
        <f>IF([1]配变!$C804="","",[1]配变!$C804)</f>
        <v/>
      </c>
      <c r="D804" s="9" t="str">
        <f>IF([1]配变!$D804="","",[1]配变!$D804)</f>
        <v/>
      </c>
      <c r="E804" s="9" t="str">
        <f>IF([1]配变!$G804="","",[1]配变!$G804)</f>
        <v/>
      </c>
      <c r="F804" s="9" t="str">
        <f>IF([1]配变!$F804="","",[1]配变!$F804)</f>
        <v/>
      </c>
      <c r="G804" s="9" t="str">
        <f>IF([1]配变!$J804="","",[1]配变!$J804)</f>
        <v/>
      </c>
      <c r="H804" s="16" t="str">
        <f t="shared" si="12"/>
        <v/>
      </c>
    </row>
    <row r="805" spans="1:8" x14ac:dyDescent="0.15">
      <c r="A805" s="9" t="str">
        <f>IF([1]配变!$A805="","",[1]配变!$A805)</f>
        <v/>
      </c>
      <c r="B805" s="9" t="str">
        <f>IF([1]配变!$B805="","",[1]配变!$B805)</f>
        <v/>
      </c>
      <c r="C805" s="9" t="str">
        <f>IF([1]配变!$C805="","",[1]配变!$C805)</f>
        <v/>
      </c>
      <c r="D805" s="9" t="str">
        <f>IF([1]配变!$D805="","",[1]配变!$D805)</f>
        <v/>
      </c>
      <c r="E805" s="9" t="str">
        <f>IF([1]配变!$G805="","",[1]配变!$G805)</f>
        <v/>
      </c>
      <c r="F805" s="9" t="str">
        <f>IF([1]配变!$F805="","",[1]配变!$F805)</f>
        <v/>
      </c>
      <c r="G805" s="9" t="str">
        <f>IF([1]配变!$J805="","",[1]配变!$J805)</f>
        <v/>
      </c>
      <c r="H805" s="16" t="str">
        <f t="shared" si="12"/>
        <v/>
      </c>
    </row>
    <row r="806" spans="1:8" x14ac:dyDescent="0.15">
      <c r="A806" s="9" t="str">
        <f>IF([1]配变!$A806="","",[1]配变!$A806)</f>
        <v/>
      </c>
      <c r="B806" s="9" t="str">
        <f>IF([1]配变!$B806="","",[1]配变!$B806)</f>
        <v/>
      </c>
      <c r="C806" s="9" t="str">
        <f>IF([1]配变!$C806="","",[1]配变!$C806)</f>
        <v/>
      </c>
      <c r="D806" s="9" t="str">
        <f>IF([1]配变!$D806="","",[1]配变!$D806)</f>
        <v/>
      </c>
      <c r="E806" s="9" t="str">
        <f>IF([1]配变!$G806="","",[1]配变!$G806)</f>
        <v/>
      </c>
      <c r="F806" s="9" t="str">
        <f>IF([1]配变!$F806="","",[1]配变!$F806)</f>
        <v/>
      </c>
      <c r="G806" s="9" t="str">
        <f>IF([1]配变!$J806="","",[1]配变!$J806)</f>
        <v/>
      </c>
      <c r="H806" s="16" t="str">
        <f t="shared" si="12"/>
        <v/>
      </c>
    </row>
    <row r="807" spans="1:8" x14ac:dyDescent="0.15">
      <c r="A807" s="9" t="str">
        <f>IF([1]配变!$A807="","",[1]配变!$A807)</f>
        <v/>
      </c>
      <c r="B807" s="9" t="str">
        <f>IF([1]配变!$B807="","",[1]配变!$B807)</f>
        <v/>
      </c>
      <c r="C807" s="9" t="str">
        <f>IF([1]配变!$C807="","",[1]配变!$C807)</f>
        <v/>
      </c>
      <c r="D807" s="9" t="str">
        <f>IF([1]配变!$D807="","",[1]配变!$D807)</f>
        <v/>
      </c>
      <c r="E807" s="9" t="str">
        <f>IF([1]配变!$G807="","",[1]配变!$G807)</f>
        <v/>
      </c>
      <c r="F807" s="9" t="str">
        <f>IF([1]配变!$F807="","",[1]配变!$F807)</f>
        <v/>
      </c>
      <c r="G807" s="9" t="str">
        <f>IF([1]配变!$J807="","",[1]配变!$J807)</f>
        <v/>
      </c>
      <c r="H807" s="16" t="str">
        <f t="shared" si="12"/>
        <v/>
      </c>
    </row>
    <row r="808" spans="1:8" x14ac:dyDescent="0.15">
      <c r="A808" s="9" t="str">
        <f>IF([1]配变!$A808="","",[1]配变!$A808)</f>
        <v/>
      </c>
      <c r="B808" s="9" t="str">
        <f>IF([1]配变!$B808="","",[1]配变!$B808)</f>
        <v/>
      </c>
      <c r="C808" s="9" t="str">
        <f>IF([1]配变!$C808="","",[1]配变!$C808)</f>
        <v/>
      </c>
      <c r="D808" s="9" t="str">
        <f>IF([1]配变!$D808="","",[1]配变!$D808)</f>
        <v/>
      </c>
      <c r="E808" s="9" t="str">
        <f>IF([1]配变!$G808="","",[1]配变!$G808)</f>
        <v/>
      </c>
      <c r="F808" s="9" t="str">
        <f>IF([1]配变!$F808="","",[1]配变!$F808)</f>
        <v/>
      </c>
      <c r="G808" s="9" t="str">
        <f>IF([1]配变!$J808="","",[1]配变!$J808)</f>
        <v/>
      </c>
      <c r="H808" s="16" t="str">
        <f t="shared" si="12"/>
        <v/>
      </c>
    </row>
    <row r="809" spans="1:8" x14ac:dyDescent="0.15">
      <c r="A809" s="9" t="str">
        <f>IF([1]配变!$A809="","",[1]配变!$A809)</f>
        <v/>
      </c>
      <c r="B809" s="9" t="str">
        <f>IF([1]配变!$B809="","",[1]配变!$B809)</f>
        <v/>
      </c>
      <c r="C809" s="9" t="str">
        <f>IF([1]配变!$C809="","",[1]配变!$C809)</f>
        <v/>
      </c>
      <c r="D809" s="9" t="str">
        <f>IF([1]配变!$D809="","",[1]配变!$D809)</f>
        <v/>
      </c>
      <c r="E809" s="9" t="str">
        <f>IF([1]配变!$G809="","",[1]配变!$G809)</f>
        <v/>
      </c>
      <c r="F809" s="9" t="str">
        <f>IF([1]配变!$F809="","",[1]配变!$F809)</f>
        <v/>
      </c>
      <c r="G809" s="9" t="str">
        <f>IF([1]配变!$J809="","",[1]配变!$J809)</f>
        <v/>
      </c>
      <c r="H809" s="16" t="str">
        <f t="shared" si="12"/>
        <v/>
      </c>
    </row>
    <row r="810" spans="1:8" x14ac:dyDescent="0.15">
      <c r="A810" s="9" t="str">
        <f>IF([1]配变!$A810="","",[1]配变!$A810)</f>
        <v/>
      </c>
      <c r="B810" s="9" t="str">
        <f>IF([1]配变!$B810="","",[1]配变!$B810)</f>
        <v/>
      </c>
      <c r="C810" s="9" t="str">
        <f>IF([1]配变!$C810="","",[1]配变!$C810)</f>
        <v/>
      </c>
      <c r="D810" s="9" t="str">
        <f>IF([1]配变!$D810="","",[1]配变!$D810)</f>
        <v/>
      </c>
      <c r="E810" s="9" t="str">
        <f>IF([1]配变!$G810="","",[1]配变!$G810)</f>
        <v/>
      </c>
      <c r="F810" s="9" t="str">
        <f>IF([1]配变!$F810="","",[1]配变!$F810)</f>
        <v/>
      </c>
      <c r="G810" s="9" t="str">
        <f>IF([1]配变!$J810="","",[1]配变!$J810)</f>
        <v/>
      </c>
      <c r="H810" s="16" t="str">
        <f t="shared" si="12"/>
        <v/>
      </c>
    </row>
    <row r="811" spans="1:8" x14ac:dyDescent="0.15">
      <c r="A811" s="9" t="str">
        <f>IF([1]配变!$A811="","",[1]配变!$A811)</f>
        <v/>
      </c>
      <c r="B811" s="9" t="str">
        <f>IF([1]配变!$B811="","",[1]配变!$B811)</f>
        <v/>
      </c>
      <c r="C811" s="9" t="str">
        <f>IF([1]配变!$C811="","",[1]配变!$C811)</f>
        <v/>
      </c>
      <c r="D811" s="9" t="str">
        <f>IF([1]配变!$D811="","",[1]配变!$D811)</f>
        <v/>
      </c>
      <c r="E811" s="9" t="str">
        <f>IF([1]配变!$G811="","",[1]配变!$G811)</f>
        <v/>
      </c>
      <c r="F811" s="9" t="str">
        <f>IF([1]配变!$F811="","",[1]配变!$F811)</f>
        <v/>
      </c>
      <c r="G811" s="9" t="str">
        <f>IF([1]配变!$J811="","",[1]配变!$J811)</f>
        <v/>
      </c>
      <c r="H811" s="16" t="str">
        <f t="shared" si="12"/>
        <v/>
      </c>
    </row>
    <row r="812" spans="1:8" x14ac:dyDescent="0.15">
      <c r="A812" s="9" t="str">
        <f>IF([1]配变!$A812="","",[1]配变!$A812)</f>
        <v/>
      </c>
      <c r="B812" s="9" t="str">
        <f>IF([1]配变!$B812="","",[1]配变!$B812)</f>
        <v/>
      </c>
      <c r="C812" s="9" t="str">
        <f>IF([1]配变!$C812="","",[1]配变!$C812)</f>
        <v/>
      </c>
      <c r="D812" s="9" t="str">
        <f>IF([1]配变!$D812="","",[1]配变!$D812)</f>
        <v/>
      </c>
      <c r="E812" s="9" t="str">
        <f>IF([1]配变!$G812="","",[1]配变!$G812)</f>
        <v/>
      </c>
      <c r="F812" s="9" t="str">
        <f>IF([1]配变!$F812="","",[1]配变!$F812)</f>
        <v/>
      </c>
      <c r="G812" s="9" t="str">
        <f>IF([1]配变!$J812="","",[1]配变!$J812)</f>
        <v/>
      </c>
      <c r="H812" s="16" t="str">
        <f t="shared" si="12"/>
        <v/>
      </c>
    </row>
    <row r="813" spans="1:8" x14ac:dyDescent="0.15">
      <c r="A813" s="9" t="str">
        <f>IF([1]配变!$A813="","",[1]配变!$A813)</f>
        <v/>
      </c>
      <c r="B813" s="9" t="str">
        <f>IF([1]配变!$B813="","",[1]配变!$B813)</f>
        <v/>
      </c>
      <c r="C813" s="9" t="str">
        <f>IF([1]配变!$C813="","",[1]配变!$C813)</f>
        <v/>
      </c>
      <c r="D813" s="9" t="str">
        <f>IF([1]配变!$D813="","",[1]配变!$D813)</f>
        <v/>
      </c>
      <c r="E813" s="9" t="str">
        <f>IF([1]配变!$G813="","",[1]配变!$G813)</f>
        <v/>
      </c>
      <c r="F813" s="9" t="str">
        <f>IF([1]配变!$F813="","",[1]配变!$F813)</f>
        <v/>
      </c>
      <c r="G813" s="9" t="str">
        <f>IF([1]配变!$J813="","",[1]配变!$J813)</f>
        <v/>
      </c>
      <c r="H813" s="16" t="str">
        <f t="shared" si="12"/>
        <v/>
      </c>
    </row>
    <row r="814" spans="1:8" x14ac:dyDescent="0.15">
      <c r="A814" s="9" t="str">
        <f>IF([1]配变!$A814="","",[1]配变!$A814)</f>
        <v/>
      </c>
      <c r="B814" s="9" t="str">
        <f>IF([1]配变!$B814="","",[1]配变!$B814)</f>
        <v/>
      </c>
      <c r="C814" s="9" t="str">
        <f>IF([1]配变!$C814="","",[1]配变!$C814)</f>
        <v/>
      </c>
      <c r="D814" s="9" t="str">
        <f>IF([1]配变!$D814="","",[1]配变!$D814)</f>
        <v/>
      </c>
      <c r="E814" s="9" t="str">
        <f>IF([1]配变!$G814="","",[1]配变!$G814)</f>
        <v/>
      </c>
      <c r="F814" s="9" t="str">
        <f>IF([1]配变!$F814="","",[1]配变!$F814)</f>
        <v/>
      </c>
      <c r="G814" s="9" t="str">
        <f>IF([1]配变!$J814="","",[1]配变!$J814)</f>
        <v/>
      </c>
      <c r="H814" s="16" t="str">
        <f t="shared" si="12"/>
        <v/>
      </c>
    </row>
    <row r="815" spans="1:8" x14ac:dyDescent="0.15">
      <c r="A815" s="9" t="str">
        <f>IF([1]配变!$A815="","",[1]配变!$A815)</f>
        <v/>
      </c>
      <c r="B815" s="9" t="str">
        <f>IF([1]配变!$B815="","",[1]配变!$B815)</f>
        <v/>
      </c>
      <c r="C815" s="9" t="str">
        <f>IF([1]配变!$C815="","",[1]配变!$C815)</f>
        <v/>
      </c>
      <c r="D815" s="9" t="str">
        <f>IF([1]配变!$D815="","",[1]配变!$D815)</f>
        <v/>
      </c>
      <c r="E815" s="9" t="str">
        <f>IF([1]配变!$G815="","",[1]配变!$G815)</f>
        <v/>
      </c>
      <c r="F815" s="9" t="str">
        <f>IF([1]配变!$F815="","",[1]配变!$F815)</f>
        <v/>
      </c>
      <c r="G815" s="9" t="str">
        <f>IF([1]配变!$J815="","",[1]配变!$J815)</f>
        <v/>
      </c>
      <c r="H815" s="16" t="str">
        <f t="shared" si="12"/>
        <v/>
      </c>
    </row>
    <row r="816" spans="1:8" x14ac:dyDescent="0.15">
      <c r="A816" s="9" t="str">
        <f>IF([1]配变!$A816="","",[1]配变!$A816)</f>
        <v/>
      </c>
      <c r="B816" s="9" t="str">
        <f>IF([1]配变!$B816="","",[1]配变!$B816)</f>
        <v/>
      </c>
      <c r="C816" s="9" t="str">
        <f>IF([1]配变!$C816="","",[1]配变!$C816)</f>
        <v/>
      </c>
      <c r="D816" s="9" t="str">
        <f>IF([1]配变!$D816="","",[1]配变!$D816)</f>
        <v/>
      </c>
      <c r="E816" s="9" t="str">
        <f>IF([1]配变!$G816="","",[1]配变!$G816)</f>
        <v/>
      </c>
      <c r="F816" s="9" t="str">
        <f>IF([1]配变!$F816="","",[1]配变!$F816)</f>
        <v/>
      </c>
      <c r="G816" s="9" t="str">
        <f>IF([1]配变!$J816="","",[1]配变!$J816)</f>
        <v/>
      </c>
      <c r="H816" s="16" t="str">
        <f t="shared" si="12"/>
        <v/>
      </c>
    </row>
    <row r="817" spans="1:8" x14ac:dyDescent="0.15">
      <c r="A817" s="9" t="str">
        <f>IF([1]配变!$A817="","",[1]配变!$A817)</f>
        <v/>
      </c>
      <c r="B817" s="9" t="str">
        <f>IF([1]配变!$B817="","",[1]配变!$B817)</f>
        <v/>
      </c>
      <c r="C817" s="9" t="str">
        <f>IF([1]配变!$C817="","",[1]配变!$C817)</f>
        <v/>
      </c>
      <c r="D817" s="9" t="str">
        <f>IF([1]配变!$D817="","",[1]配变!$D817)</f>
        <v/>
      </c>
      <c r="E817" s="9" t="str">
        <f>IF([1]配变!$G817="","",[1]配变!$G817)</f>
        <v/>
      </c>
      <c r="F817" s="9" t="str">
        <f>IF([1]配变!$F817="","",[1]配变!$F817)</f>
        <v/>
      </c>
      <c r="G817" s="9" t="str">
        <f>IF([1]配变!$J817="","",[1]配变!$J817)</f>
        <v/>
      </c>
      <c r="H817" s="16" t="str">
        <f t="shared" si="12"/>
        <v/>
      </c>
    </row>
    <row r="818" spans="1:8" x14ac:dyDescent="0.15">
      <c r="A818" s="9" t="str">
        <f>IF([1]配变!$A818="","",[1]配变!$A818)</f>
        <v/>
      </c>
      <c r="B818" s="9" t="str">
        <f>IF([1]配变!$B818="","",[1]配变!$B818)</f>
        <v/>
      </c>
      <c r="C818" s="9" t="str">
        <f>IF([1]配变!$C818="","",[1]配变!$C818)</f>
        <v/>
      </c>
      <c r="D818" s="9" t="str">
        <f>IF([1]配变!$D818="","",[1]配变!$D818)</f>
        <v/>
      </c>
      <c r="E818" s="9" t="str">
        <f>IF([1]配变!$G818="","",[1]配变!$G818)</f>
        <v/>
      </c>
      <c r="F818" s="9" t="str">
        <f>IF([1]配变!$F818="","",[1]配变!$F818)</f>
        <v/>
      </c>
      <c r="G818" s="9" t="str">
        <f>IF([1]配变!$J818="","",[1]配变!$J818)</f>
        <v/>
      </c>
      <c r="H818" s="16" t="str">
        <f t="shared" si="12"/>
        <v/>
      </c>
    </row>
    <row r="819" spans="1:8" x14ac:dyDescent="0.15">
      <c r="A819" s="9" t="str">
        <f>IF([1]配变!$A819="","",[1]配变!$A819)</f>
        <v/>
      </c>
      <c r="B819" s="9" t="str">
        <f>IF([1]配变!$B819="","",[1]配变!$B819)</f>
        <v/>
      </c>
      <c r="C819" s="9" t="str">
        <f>IF([1]配变!$C819="","",[1]配变!$C819)</f>
        <v/>
      </c>
      <c r="D819" s="9" t="str">
        <f>IF([1]配变!$D819="","",[1]配变!$D819)</f>
        <v/>
      </c>
      <c r="E819" s="9" t="str">
        <f>IF([1]配变!$G819="","",[1]配变!$G819)</f>
        <v/>
      </c>
      <c r="F819" s="9" t="str">
        <f>IF([1]配变!$F819="","",[1]配变!$F819)</f>
        <v/>
      </c>
      <c r="G819" s="9" t="str">
        <f>IF([1]配变!$J819="","",[1]配变!$J819)</f>
        <v/>
      </c>
      <c r="H819" s="16" t="str">
        <f t="shared" si="12"/>
        <v/>
      </c>
    </row>
    <row r="820" spans="1:8" x14ac:dyDescent="0.15">
      <c r="A820" s="9" t="str">
        <f>IF([1]配变!$A820="","",[1]配变!$A820)</f>
        <v/>
      </c>
      <c r="B820" s="9" t="str">
        <f>IF([1]配变!$B820="","",[1]配变!$B820)</f>
        <v/>
      </c>
      <c r="C820" s="9" t="str">
        <f>IF([1]配变!$C820="","",[1]配变!$C820)</f>
        <v/>
      </c>
      <c r="D820" s="9" t="str">
        <f>IF([1]配变!$D820="","",[1]配变!$D820)</f>
        <v/>
      </c>
      <c r="E820" s="9" t="str">
        <f>IF([1]配变!$G820="","",[1]配变!$G820)</f>
        <v/>
      </c>
      <c r="F820" s="9" t="str">
        <f>IF([1]配变!$F820="","",[1]配变!$F820)</f>
        <v/>
      </c>
      <c r="G820" s="9" t="str">
        <f>IF([1]配变!$J820="","",[1]配变!$J820)</f>
        <v/>
      </c>
      <c r="H820" s="16" t="str">
        <f t="shared" si="12"/>
        <v/>
      </c>
    </row>
    <row r="821" spans="1:8" x14ac:dyDescent="0.15">
      <c r="A821" s="9" t="str">
        <f>IF([1]配变!$A821="","",[1]配变!$A821)</f>
        <v/>
      </c>
      <c r="B821" s="9" t="str">
        <f>IF([1]配变!$B821="","",[1]配变!$B821)</f>
        <v/>
      </c>
      <c r="C821" s="9" t="str">
        <f>IF([1]配变!$C821="","",[1]配变!$C821)</f>
        <v/>
      </c>
      <c r="D821" s="9" t="str">
        <f>IF([1]配变!$D821="","",[1]配变!$D821)</f>
        <v/>
      </c>
      <c r="E821" s="9" t="str">
        <f>IF([1]配变!$G821="","",[1]配变!$G821)</f>
        <v/>
      </c>
      <c r="F821" s="9" t="str">
        <f>IF([1]配变!$F821="","",[1]配变!$F821)</f>
        <v/>
      </c>
      <c r="G821" s="9" t="str">
        <f>IF([1]配变!$J821="","",[1]配变!$J821)</f>
        <v/>
      </c>
      <c r="H821" s="16" t="str">
        <f t="shared" si="12"/>
        <v/>
      </c>
    </row>
    <row r="822" spans="1:8" x14ac:dyDescent="0.15">
      <c r="A822" s="9" t="str">
        <f>IF([1]配变!$A822="","",[1]配变!$A822)</f>
        <v/>
      </c>
      <c r="B822" s="9" t="str">
        <f>IF([1]配变!$B822="","",[1]配变!$B822)</f>
        <v/>
      </c>
      <c r="C822" s="9" t="str">
        <f>IF([1]配变!$C822="","",[1]配变!$C822)</f>
        <v/>
      </c>
      <c r="D822" s="9" t="str">
        <f>IF([1]配变!$D822="","",[1]配变!$D822)</f>
        <v/>
      </c>
      <c r="E822" s="9" t="str">
        <f>IF([1]配变!$G822="","",[1]配变!$G822)</f>
        <v/>
      </c>
      <c r="F822" s="9" t="str">
        <f>IF([1]配变!$F822="","",[1]配变!$F822)</f>
        <v/>
      </c>
      <c r="G822" s="9" t="str">
        <f>IF([1]配变!$J822="","",[1]配变!$J822)</f>
        <v/>
      </c>
      <c r="H822" s="16" t="str">
        <f t="shared" si="12"/>
        <v/>
      </c>
    </row>
    <row r="823" spans="1:8" x14ac:dyDescent="0.15">
      <c r="A823" s="9" t="str">
        <f>IF([1]配变!$A823="","",[1]配变!$A823)</f>
        <v/>
      </c>
      <c r="B823" s="9" t="str">
        <f>IF([1]配变!$B823="","",[1]配变!$B823)</f>
        <v/>
      </c>
      <c r="C823" s="9" t="str">
        <f>IF([1]配变!$C823="","",[1]配变!$C823)</f>
        <v/>
      </c>
      <c r="D823" s="9" t="str">
        <f>IF([1]配变!$D823="","",[1]配变!$D823)</f>
        <v/>
      </c>
      <c r="E823" s="9" t="str">
        <f>IF([1]配变!$G823="","",[1]配变!$G823)</f>
        <v/>
      </c>
      <c r="F823" s="9" t="str">
        <f>IF([1]配变!$F823="","",[1]配变!$F823)</f>
        <v/>
      </c>
      <c r="G823" s="9" t="str">
        <f>IF([1]配变!$J823="","",[1]配变!$J823)</f>
        <v/>
      </c>
      <c r="H823" s="16" t="str">
        <f t="shared" si="12"/>
        <v/>
      </c>
    </row>
    <row r="824" spans="1:8" x14ac:dyDescent="0.15">
      <c r="A824" s="9" t="str">
        <f>IF([1]配变!$A824="","",[1]配变!$A824)</f>
        <v/>
      </c>
      <c r="B824" s="9" t="str">
        <f>IF([1]配变!$B824="","",[1]配变!$B824)</f>
        <v/>
      </c>
      <c r="C824" s="9" t="str">
        <f>IF([1]配变!$C824="","",[1]配变!$C824)</f>
        <v/>
      </c>
      <c r="D824" s="9" t="str">
        <f>IF([1]配变!$D824="","",[1]配变!$D824)</f>
        <v/>
      </c>
      <c r="E824" s="9" t="str">
        <f>IF([1]配变!$G824="","",[1]配变!$G824)</f>
        <v/>
      </c>
      <c r="F824" s="9" t="str">
        <f>IF([1]配变!$F824="","",[1]配变!$F824)</f>
        <v/>
      </c>
      <c r="G824" s="9" t="str">
        <f>IF([1]配变!$J824="","",[1]配变!$J824)</f>
        <v/>
      </c>
      <c r="H824" s="16" t="str">
        <f t="shared" si="12"/>
        <v/>
      </c>
    </row>
    <row r="825" spans="1:8" x14ac:dyDescent="0.15">
      <c r="A825" s="9" t="str">
        <f>IF([1]配变!$A825="","",[1]配变!$A825)</f>
        <v/>
      </c>
      <c r="B825" s="9" t="str">
        <f>IF([1]配变!$B825="","",[1]配变!$B825)</f>
        <v/>
      </c>
      <c r="C825" s="9" t="str">
        <f>IF([1]配变!$C825="","",[1]配变!$C825)</f>
        <v/>
      </c>
      <c r="D825" s="9" t="str">
        <f>IF([1]配变!$D825="","",[1]配变!$D825)</f>
        <v/>
      </c>
      <c r="E825" s="9" t="str">
        <f>IF([1]配变!$G825="","",[1]配变!$G825)</f>
        <v/>
      </c>
      <c r="F825" s="9" t="str">
        <f>IF([1]配变!$F825="","",[1]配变!$F825)</f>
        <v/>
      </c>
      <c r="G825" s="9" t="str">
        <f>IF([1]配变!$J825="","",[1]配变!$J825)</f>
        <v/>
      </c>
      <c r="H825" s="16" t="str">
        <f t="shared" si="12"/>
        <v/>
      </c>
    </row>
    <row r="826" spans="1:8" x14ac:dyDescent="0.15">
      <c r="A826" s="9" t="str">
        <f>IF([1]配变!$A826="","",[1]配变!$A826)</f>
        <v/>
      </c>
      <c r="B826" s="9" t="str">
        <f>IF([1]配变!$B826="","",[1]配变!$B826)</f>
        <v/>
      </c>
      <c r="C826" s="9" t="str">
        <f>IF([1]配变!$C826="","",[1]配变!$C826)</f>
        <v/>
      </c>
      <c r="D826" s="9" t="str">
        <f>IF([1]配变!$D826="","",[1]配变!$D826)</f>
        <v/>
      </c>
      <c r="E826" s="9" t="str">
        <f>IF([1]配变!$G826="","",[1]配变!$G826)</f>
        <v/>
      </c>
      <c r="F826" s="9" t="str">
        <f>IF([1]配变!$F826="","",[1]配变!$F826)</f>
        <v/>
      </c>
      <c r="G826" s="9" t="str">
        <f>IF([1]配变!$J826="","",[1]配变!$J826)</f>
        <v/>
      </c>
      <c r="H826" s="16" t="str">
        <f t="shared" si="12"/>
        <v/>
      </c>
    </row>
    <row r="827" spans="1:8" x14ac:dyDescent="0.15">
      <c r="A827" s="9" t="str">
        <f>IF([1]配变!$A827="","",[1]配变!$A827)</f>
        <v/>
      </c>
      <c r="B827" s="9" t="str">
        <f>IF([1]配变!$B827="","",[1]配变!$B827)</f>
        <v/>
      </c>
      <c r="C827" s="9" t="str">
        <f>IF([1]配变!$C827="","",[1]配变!$C827)</f>
        <v/>
      </c>
      <c r="D827" s="9" t="str">
        <f>IF([1]配变!$D827="","",[1]配变!$D827)</f>
        <v/>
      </c>
      <c r="E827" s="9" t="str">
        <f>IF([1]配变!$G827="","",[1]配变!$G827)</f>
        <v/>
      </c>
      <c r="F827" s="9" t="str">
        <f>IF([1]配变!$F827="","",[1]配变!$F827)</f>
        <v/>
      </c>
      <c r="G827" s="9" t="str">
        <f>IF([1]配变!$J827="","",[1]配变!$J827)</f>
        <v/>
      </c>
      <c r="H827" s="16" t="str">
        <f t="shared" si="12"/>
        <v/>
      </c>
    </row>
    <row r="828" spans="1:8" x14ac:dyDescent="0.15">
      <c r="A828" s="9" t="str">
        <f>IF([1]配变!$A828="","",[1]配变!$A828)</f>
        <v/>
      </c>
      <c r="B828" s="9" t="str">
        <f>IF([1]配变!$B828="","",[1]配变!$B828)</f>
        <v/>
      </c>
      <c r="C828" s="9" t="str">
        <f>IF([1]配变!$C828="","",[1]配变!$C828)</f>
        <v/>
      </c>
      <c r="D828" s="9" t="str">
        <f>IF([1]配变!$D828="","",[1]配变!$D828)</f>
        <v/>
      </c>
      <c r="E828" s="9" t="str">
        <f>IF([1]配变!$G828="","",[1]配变!$G828)</f>
        <v/>
      </c>
      <c r="F828" s="9" t="str">
        <f>IF([1]配变!$F828="","",[1]配变!$F828)</f>
        <v/>
      </c>
      <c r="G828" s="9" t="str">
        <f>IF([1]配变!$J828="","",[1]配变!$J828)</f>
        <v/>
      </c>
      <c r="H828" s="16" t="str">
        <f t="shared" si="12"/>
        <v/>
      </c>
    </row>
    <row r="829" spans="1:8" x14ac:dyDescent="0.15">
      <c r="A829" s="9" t="str">
        <f>IF([1]配变!$A829="","",[1]配变!$A829)</f>
        <v/>
      </c>
      <c r="B829" s="9" t="str">
        <f>IF([1]配变!$B829="","",[1]配变!$B829)</f>
        <v/>
      </c>
      <c r="C829" s="9" t="str">
        <f>IF([1]配变!$C829="","",[1]配变!$C829)</f>
        <v/>
      </c>
      <c r="D829" s="9" t="str">
        <f>IF([1]配变!$D829="","",[1]配变!$D829)</f>
        <v/>
      </c>
      <c r="E829" s="9" t="str">
        <f>IF([1]配变!$G829="","",[1]配变!$G829)</f>
        <v/>
      </c>
      <c r="F829" s="9" t="str">
        <f>IF([1]配变!$F829="","",[1]配变!$F829)</f>
        <v/>
      </c>
      <c r="G829" s="9" t="str">
        <f>IF([1]配变!$J829="","",[1]配变!$J829)</f>
        <v/>
      </c>
      <c r="H829" s="16" t="str">
        <f t="shared" si="12"/>
        <v/>
      </c>
    </row>
    <row r="830" spans="1:8" x14ac:dyDescent="0.15">
      <c r="A830" s="9" t="str">
        <f>IF([1]配变!$A830="","",[1]配变!$A830)</f>
        <v/>
      </c>
      <c r="B830" s="9" t="str">
        <f>IF([1]配变!$B830="","",[1]配变!$B830)</f>
        <v/>
      </c>
      <c r="C830" s="9" t="str">
        <f>IF([1]配变!$C830="","",[1]配变!$C830)</f>
        <v/>
      </c>
      <c r="D830" s="9" t="str">
        <f>IF([1]配变!$D830="","",[1]配变!$D830)</f>
        <v/>
      </c>
      <c r="E830" s="9" t="str">
        <f>IF([1]配变!$G830="","",[1]配变!$G830)</f>
        <v/>
      </c>
      <c r="F830" s="9" t="str">
        <f>IF([1]配变!$F830="","",[1]配变!$F830)</f>
        <v/>
      </c>
      <c r="G830" s="9" t="str">
        <f>IF([1]配变!$J830="","",[1]配变!$J830)</f>
        <v/>
      </c>
      <c r="H830" s="16" t="str">
        <f t="shared" si="12"/>
        <v/>
      </c>
    </row>
    <row r="831" spans="1:8" x14ac:dyDescent="0.15">
      <c r="A831" s="9" t="str">
        <f>IF([1]配变!$A831="","",[1]配变!$A831)</f>
        <v/>
      </c>
      <c r="B831" s="9" t="str">
        <f>IF([1]配变!$B831="","",[1]配变!$B831)</f>
        <v/>
      </c>
      <c r="C831" s="9" t="str">
        <f>IF([1]配变!$C831="","",[1]配变!$C831)</f>
        <v/>
      </c>
      <c r="D831" s="9" t="str">
        <f>IF([1]配变!$D831="","",[1]配变!$D831)</f>
        <v/>
      </c>
      <c r="E831" s="9" t="str">
        <f>IF([1]配变!$G831="","",[1]配变!$G831)</f>
        <v/>
      </c>
      <c r="F831" s="9" t="str">
        <f>IF([1]配变!$F831="","",[1]配变!$F831)</f>
        <v/>
      </c>
      <c r="G831" s="9" t="str">
        <f>IF([1]配变!$J831="","",[1]配变!$J831)</f>
        <v/>
      </c>
      <c r="H831" s="16" t="str">
        <f t="shared" si="12"/>
        <v/>
      </c>
    </row>
    <row r="832" spans="1:8" x14ac:dyDescent="0.15">
      <c r="A832" s="9" t="str">
        <f>IF([1]配变!$A832="","",[1]配变!$A832)</f>
        <v/>
      </c>
      <c r="B832" s="9" t="str">
        <f>IF([1]配变!$B832="","",[1]配变!$B832)</f>
        <v/>
      </c>
      <c r="C832" s="9" t="str">
        <f>IF([1]配变!$C832="","",[1]配变!$C832)</f>
        <v/>
      </c>
      <c r="D832" s="9" t="str">
        <f>IF([1]配变!$D832="","",[1]配变!$D832)</f>
        <v/>
      </c>
      <c r="E832" s="9" t="str">
        <f>IF([1]配变!$G832="","",[1]配变!$G832)</f>
        <v/>
      </c>
      <c r="F832" s="9" t="str">
        <f>IF([1]配变!$F832="","",[1]配变!$F832)</f>
        <v/>
      </c>
      <c r="G832" s="9" t="str">
        <f>IF([1]配变!$J832="","",[1]配变!$J832)</f>
        <v/>
      </c>
      <c r="H832" s="16" t="str">
        <f t="shared" si="12"/>
        <v/>
      </c>
    </row>
    <row r="833" spans="1:8" x14ac:dyDescent="0.15">
      <c r="A833" s="9" t="str">
        <f>IF([1]配变!$A833="","",[1]配变!$A833)</f>
        <v/>
      </c>
      <c r="B833" s="9" t="str">
        <f>IF([1]配变!$B833="","",[1]配变!$B833)</f>
        <v/>
      </c>
      <c r="C833" s="9" t="str">
        <f>IF([1]配变!$C833="","",[1]配变!$C833)</f>
        <v/>
      </c>
      <c r="D833" s="9" t="str">
        <f>IF([1]配变!$D833="","",[1]配变!$D833)</f>
        <v/>
      </c>
      <c r="E833" s="9" t="str">
        <f>IF([1]配变!$G833="","",[1]配变!$G833)</f>
        <v/>
      </c>
      <c r="F833" s="9" t="str">
        <f>IF([1]配变!$F833="","",[1]配变!$F833)</f>
        <v/>
      </c>
      <c r="G833" s="9" t="str">
        <f>IF([1]配变!$J833="","",[1]配变!$J833)</f>
        <v/>
      </c>
      <c r="H833" s="16" t="str">
        <f t="shared" si="12"/>
        <v/>
      </c>
    </row>
    <row r="834" spans="1:8" x14ac:dyDescent="0.15">
      <c r="A834" s="9" t="str">
        <f>IF([1]配变!$A834="","",[1]配变!$A834)</f>
        <v/>
      </c>
      <c r="B834" s="9" t="str">
        <f>IF([1]配变!$B834="","",[1]配变!$B834)</f>
        <v/>
      </c>
      <c r="C834" s="9" t="str">
        <f>IF([1]配变!$C834="","",[1]配变!$C834)</f>
        <v/>
      </c>
      <c r="D834" s="9" t="str">
        <f>IF([1]配变!$D834="","",[1]配变!$D834)</f>
        <v/>
      </c>
      <c r="E834" s="9" t="str">
        <f>IF([1]配变!$G834="","",[1]配变!$G834)</f>
        <v/>
      </c>
      <c r="F834" s="9" t="str">
        <f>IF([1]配变!$F834="","",[1]配变!$F834)</f>
        <v/>
      </c>
      <c r="G834" s="9" t="str">
        <f>IF([1]配变!$J834="","",[1]配变!$J834)</f>
        <v/>
      </c>
      <c r="H834" s="16" t="str">
        <f t="shared" si="12"/>
        <v/>
      </c>
    </row>
    <row r="835" spans="1:8" x14ac:dyDescent="0.15">
      <c r="A835" s="9" t="str">
        <f>IF([1]配变!$A835="","",[1]配变!$A835)</f>
        <v/>
      </c>
      <c r="B835" s="9" t="str">
        <f>IF([1]配变!$B835="","",[1]配变!$B835)</f>
        <v/>
      </c>
      <c r="C835" s="9" t="str">
        <f>IF([1]配变!$C835="","",[1]配变!$C835)</f>
        <v/>
      </c>
      <c r="D835" s="9" t="str">
        <f>IF([1]配变!$D835="","",[1]配变!$D835)</f>
        <v/>
      </c>
      <c r="E835" s="9" t="str">
        <f>IF([1]配变!$G835="","",[1]配变!$G835)</f>
        <v/>
      </c>
      <c r="F835" s="9" t="str">
        <f>IF([1]配变!$F835="","",[1]配变!$F835)</f>
        <v/>
      </c>
      <c r="G835" s="9" t="str">
        <f>IF([1]配变!$J835="","",[1]配变!$J835)</f>
        <v/>
      </c>
      <c r="H835" s="16" t="str">
        <f t="shared" ref="H835:H898" si="13">IF(OR(D835="",D835=0),"",C835*1000/D835)</f>
        <v/>
      </c>
    </row>
    <row r="836" spans="1:8" x14ac:dyDescent="0.15">
      <c r="A836" s="9" t="str">
        <f>IF([1]配变!$A836="","",[1]配变!$A836)</f>
        <v/>
      </c>
      <c r="B836" s="9" t="str">
        <f>IF([1]配变!$B836="","",[1]配变!$B836)</f>
        <v/>
      </c>
      <c r="C836" s="9" t="str">
        <f>IF([1]配变!$C836="","",[1]配变!$C836)</f>
        <v/>
      </c>
      <c r="D836" s="9" t="str">
        <f>IF([1]配变!$D836="","",[1]配变!$D836)</f>
        <v/>
      </c>
      <c r="E836" s="9" t="str">
        <f>IF([1]配变!$G836="","",[1]配变!$G836)</f>
        <v/>
      </c>
      <c r="F836" s="9" t="str">
        <f>IF([1]配变!$F836="","",[1]配变!$F836)</f>
        <v/>
      </c>
      <c r="G836" s="9" t="str">
        <f>IF([1]配变!$J836="","",[1]配变!$J836)</f>
        <v/>
      </c>
      <c r="H836" s="16" t="str">
        <f t="shared" si="13"/>
        <v/>
      </c>
    </row>
    <row r="837" spans="1:8" x14ac:dyDescent="0.15">
      <c r="A837" s="9" t="str">
        <f>IF([1]配变!$A837="","",[1]配变!$A837)</f>
        <v/>
      </c>
      <c r="B837" s="9" t="str">
        <f>IF([1]配变!$B837="","",[1]配变!$B837)</f>
        <v/>
      </c>
      <c r="C837" s="9" t="str">
        <f>IF([1]配变!$C837="","",[1]配变!$C837)</f>
        <v/>
      </c>
      <c r="D837" s="9" t="str">
        <f>IF([1]配变!$D837="","",[1]配变!$D837)</f>
        <v/>
      </c>
      <c r="E837" s="9" t="str">
        <f>IF([1]配变!$G837="","",[1]配变!$G837)</f>
        <v/>
      </c>
      <c r="F837" s="9" t="str">
        <f>IF([1]配变!$F837="","",[1]配变!$F837)</f>
        <v/>
      </c>
      <c r="G837" s="9" t="str">
        <f>IF([1]配变!$J837="","",[1]配变!$J837)</f>
        <v/>
      </c>
      <c r="H837" s="16" t="str">
        <f t="shared" si="13"/>
        <v/>
      </c>
    </row>
    <row r="838" spans="1:8" x14ac:dyDescent="0.15">
      <c r="A838" s="9" t="str">
        <f>IF([1]配变!$A838="","",[1]配变!$A838)</f>
        <v/>
      </c>
      <c r="B838" s="9" t="str">
        <f>IF([1]配变!$B838="","",[1]配变!$B838)</f>
        <v/>
      </c>
      <c r="C838" s="9" t="str">
        <f>IF([1]配变!$C838="","",[1]配变!$C838)</f>
        <v/>
      </c>
      <c r="D838" s="9" t="str">
        <f>IF([1]配变!$D838="","",[1]配变!$D838)</f>
        <v/>
      </c>
      <c r="E838" s="9" t="str">
        <f>IF([1]配变!$G838="","",[1]配变!$G838)</f>
        <v/>
      </c>
      <c r="F838" s="9" t="str">
        <f>IF([1]配变!$F838="","",[1]配变!$F838)</f>
        <v/>
      </c>
      <c r="G838" s="9" t="str">
        <f>IF([1]配变!$J838="","",[1]配变!$J838)</f>
        <v/>
      </c>
      <c r="H838" s="16" t="str">
        <f t="shared" si="13"/>
        <v/>
      </c>
    </row>
    <row r="839" spans="1:8" x14ac:dyDescent="0.15">
      <c r="A839" s="9" t="str">
        <f>IF([1]配变!$A839="","",[1]配变!$A839)</f>
        <v/>
      </c>
      <c r="B839" s="9" t="str">
        <f>IF([1]配变!$B839="","",[1]配变!$B839)</f>
        <v/>
      </c>
      <c r="C839" s="9" t="str">
        <f>IF([1]配变!$C839="","",[1]配变!$C839)</f>
        <v/>
      </c>
      <c r="D839" s="9" t="str">
        <f>IF([1]配变!$D839="","",[1]配变!$D839)</f>
        <v/>
      </c>
      <c r="E839" s="9" t="str">
        <f>IF([1]配变!$G839="","",[1]配变!$G839)</f>
        <v/>
      </c>
      <c r="F839" s="9" t="str">
        <f>IF([1]配变!$F839="","",[1]配变!$F839)</f>
        <v/>
      </c>
      <c r="G839" s="9" t="str">
        <f>IF([1]配变!$J839="","",[1]配变!$J839)</f>
        <v/>
      </c>
      <c r="H839" s="16" t="str">
        <f t="shared" si="13"/>
        <v/>
      </c>
    </row>
    <row r="840" spans="1:8" x14ac:dyDescent="0.15">
      <c r="A840" s="9" t="str">
        <f>IF([1]配变!$A840="","",[1]配变!$A840)</f>
        <v/>
      </c>
      <c r="B840" s="9" t="str">
        <f>IF([1]配变!$B840="","",[1]配变!$B840)</f>
        <v/>
      </c>
      <c r="C840" s="9" t="str">
        <f>IF([1]配变!$C840="","",[1]配变!$C840)</f>
        <v/>
      </c>
      <c r="D840" s="9" t="str">
        <f>IF([1]配变!$D840="","",[1]配变!$D840)</f>
        <v/>
      </c>
      <c r="E840" s="9" t="str">
        <f>IF([1]配变!$G840="","",[1]配变!$G840)</f>
        <v/>
      </c>
      <c r="F840" s="9" t="str">
        <f>IF([1]配变!$F840="","",[1]配变!$F840)</f>
        <v/>
      </c>
      <c r="G840" s="9" t="str">
        <f>IF([1]配变!$J840="","",[1]配变!$J840)</f>
        <v/>
      </c>
      <c r="H840" s="16" t="str">
        <f t="shared" si="13"/>
        <v/>
      </c>
    </row>
    <row r="841" spans="1:8" x14ac:dyDescent="0.15">
      <c r="A841" s="9" t="str">
        <f>IF([1]配变!$A841="","",[1]配变!$A841)</f>
        <v/>
      </c>
      <c r="B841" s="9" t="str">
        <f>IF([1]配变!$B841="","",[1]配变!$B841)</f>
        <v/>
      </c>
      <c r="C841" s="9" t="str">
        <f>IF([1]配变!$C841="","",[1]配变!$C841)</f>
        <v/>
      </c>
      <c r="D841" s="9" t="str">
        <f>IF([1]配变!$D841="","",[1]配变!$D841)</f>
        <v/>
      </c>
      <c r="E841" s="9" t="str">
        <f>IF([1]配变!$G841="","",[1]配变!$G841)</f>
        <v/>
      </c>
      <c r="F841" s="9" t="str">
        <f>IF([1]配变!$F841="","",[1]配变!$F841)</f>
        <v/>
      </c>
      <c r="G841" s="9" t="str">
        <f>IF([1]配变!$J841="","",[1]配变!$J841)</f>
        <v/>
      </c>
      <c r="H841" s="16" t="str">
        <f t="shared" si="13"/>
        <v/>
      </c>
    </row>
    <row r="842" spans="1:8" x14ac:dyDescent="0.15">
      <c r="A842" s="9" t="str">
        <f>IF([1]配变!$A842="","",[1]配变!$A842)</f>
        <v/>
      </c>
      <c r="B842" s="9" t="str">
        <f>IF([1]配变!$B842="","",[1]配变!$B842)</f>
        <v/>
      </c>
      <c r="C842" s="9" t="str">
        <f>IF([1]配变!$C842="","",[1]配变!$C842)</f>
        <v/>
      </c>
      <c r="D842" s="9" t="str">
        <f>IF([1]配变!$D842="","",[1]配变!$D842)</f>
        <v/>
      </c>
      <c r="E842" s="9" t="str">
        <f>IF([1]配变!$G842="","",[1]配变!$G842)</f>
        <v/>
      </c>
      <c r="F842" s="9" t="str">
        <f>IF([1]配变!$F842="","",[1]配变!$F842)</f>
        <v/>
      </c>
      <c r="G842" s="9" t="str">
        <f>IF([1]配变!$J842="","",[1]配变!$J842)</f>
        <v/>
      </c>
      <c r="H842" s="16" t="str">
        <f t="shared" si="13"/>
        <v/>
      </c>
    </row>
    <row r="843" spans="1:8" x14ac:dyDescent="0.15">
      <c r="A843" s="9" t="str">
        <f>IF([1]配变!$A843="","",[1]配变!$A843)</f>
        <v/>
      </c>
      <c r="B843" s="9" t="str">
        <f>IF([1]配变!$B843="","",[1]配变!$B843)</f>
        <v/>
      </c>
      <c r="C843" s="9" t="str">
        <f>IF([1]配变!$C843="","",[1]配变!$C843)</f>
        <v/>
      </c>
      <c r="D843" s="9" t="str">
        <f>IF([1]配变!$D843="","",[1]配变!$D843)</f>
        <v/>
      </c>
      <c r="E843" s="9" t="str">
        <f>IF([1]配变!$G843="","",[1]配变!$G843)</f>
        <v/>
      </c>
      <c r="F843" s="9" t="str">
        <f>IF([1]配变!$F843="","",[1]配变!$F843)</f>
        <v/>
      </c>
      <c r="G843" s="9" t="str">
        <f>IF([1]配变!$J843="","",[1]配变!$J843)</f>
        <v/>
      </c>
      <c r="H843" s="16" t="str">
        <f t="shared" si="13"/>
        <v/>
      </c>
    </row>
    <row r="844" spans="1:8" x14ac:dyDescent="0.15">
      <c r="A844" s="9" t="str">
        <f>IF([1]配变!$A844="","",[1]配变!$A844)</f>
        <v/>
      </c>
      <c r="B844" s="9" t="str">
        <f>IF([1]配变!$B844="","",[1]配变!$B844)</f>
        <v/>
      </c>
      <c r="C844" s="9" t="str">
        <f>IF([1]配变!$C844="","",[1]配变!$C844)</f>
        <v/>
      </c>
      <c r="D844" s="9" t="str">
        <f>IF([1]配变!$D844="","",[1]配变!$D844)</f>
        <v/>
      </c>
      <c r="E844" s="9" t="str">
        <f>IF([1]配变!$G844="","",[1]配变!$G844)</f>
        <v/>
      </c>
      <c r="F844" s="9" t="str">
        <f>IF([1]配变!$F844="","",[1]配变!$F844)</f>
        <v/>
      </c>
      <c r="G844" s="9" t="str">
        <f>IF([1]配变!$J844="","",[1]配变!$J844)</f>
        <v/>
      </c>
      <c r="H844" s="16" t="str">
        <f t="shared" si="13"/>
        <v/>
      </c>
    </row>
    <row r="845" spans="1:8" x14ac:dyDescent="0.15">
      <c r="A845" s="9" t="str">
        <f>IF([1]配变!$A845="","",[1]配变!$A845)</f>
        <v/>
      </c>
      <c r="B845" s="9" t="str">
        <f>IF([1]配变!$B845="","",[1]配变!$B845)</f>
        <v/>
      </c>
      <c r="C845" s="9" t="str">
        <f>IF([1]配变!$C845="","",[1]配变!$C845)</f>
        <v/>
      </c>
      <c r="D845" s="9" t="str">
        <f>IF([1]配变!$D845="","",[1]配变!$D845)</f>
        <v/>
      </c>
      <c r="E845" s="9" t="str">
        <f>IF([1]配变!$G845="","",[1]配变!$G845)</f>
        <v/>
      </c>
      <c r="F845" s="9" t="str">
        <f>IF([1]配变!$F845="","",[1]配变!$F845)</f>
        <v/>
      </c>
      <c r="G845" s="9" t="str">
        <f>IF([1]配变!$J845="","",[1]配变!$J845)</f>
        <v/>
      </c>
      <c r="H845" s="16" t="str">
        <f t="shared" si="13"/>
        <v/>
      </c>
    </row>
    <row r="846" spans="1:8" x14ac:dyDescent="0.15">
      <c r="A846" s="9" t="str">
        <f>IF([1]配变!$A846="","",[1]配变!$A846)</f>
        <v/>
      </c>
      <c r="B846" s="9" t="str">
        <f>IF([1]配变!$B846="","",[1]配变!$B846)</f>
        <v/>
      </c>
      <c r="C846" s="9" t="str">
        <f>IF([1]配变!$C846="","",[1]配变!$C846)</f>
        <v/>
      </c>
      <c r="D846" s="9" t="str">
        <f>IF([1]配变!$D846="","",[1]配变!$D846)</f>
        <v/>
      </c>
      <c r="E846" s="9" t="str">
        <f>IF([1]配变!$G846="","",[1]配变!$G846)</f>
        <v/>
      </c>
      <c r="F846" s="9" t="str">
        <f>IF([1]配变!$F846="","",[1]配变!$F846)</f>
        <v/>
      </c>
      <c r="G846" s="9" t="str">
        <f>IF([1]配变!$J846="","",[1]配变!$J846)</f>
        <v/>
      </c>
      <c r="H846" s="16" t="str">
        <f t="shared" si="13"/>
        <v/>
      </c>
    </row>
    <row r="847" spans="1:8" x14ac:dyDescent="0.15">
      <c r="A847" s="9" t="str">
        <f>IF([1]配变!$A847="","",[1]配变!$A847)</f>
        <v/>
      </c>
      <c r="B847" s="9" t="str">
        <f>IF([1]配变!$B847="","",[1]配变!$B847)</f>
        <v/>
      </c>
      <c r="C847" s="9" t="str">
        <f>IF([1]配变!$C847="","",[1]配变!$C847)</f>
        <v/>
      </c>
      <c r="D847" s="9" t="str">
        <f>IF([1]配变!$D847="","",[1]配变!$D847)</f>
        <v/>
      </c>
      <c r="E847" s="9" t="str">
        <f>IF([1]配变!$G847="","",[1]配变!$G847)</f>
        <v/>
      </c>
      <c r="F847" s="9" t="str">
        <f>IF([1]配变!$F847="","",[1]配变!$F847)</f>
        <v/>
      </c>
      <c r="G847" s="9" t="str">
        <f>IF([1]配变!$J847="","",[1]配变!$J847)</f>
        <v/>
      </c>
      <c r="H847" s="16" t="str">
        <f t="shared" si="13"/>
        <v/>
      </c>
    </row>
    <row r="848" spans="1:8" x14ac:dyDescent="0.15">
      <c r="A848" s="9" t="str">
        <f>IF([1]配变!$A848="","",[1]配变!$A848)</f>
        <v/>
      </c>
      <c r="B848" s="9" t="str">
        <f>IF([1]配变!$B848="","",[1]配变!$B848)</f>
        <v/>
      </c>
      <c r="C848" s="9" t="str">
        <f>IF([1]配变!$C848="","",[1]配变!$C848)</f>
        <v/>
      </c>
      <c r="D848" s="9" t="str">
        <f>IF([1]配变!$D848="","",[1]配变!$D848)</f>
        <v/>
      </c>
      <c r="E848" s="9" t="str">
        <f>IF([1]配变!$G848="","",[1]配变!$G848)</f>
        <v/>
      </c>
      <c r="F848" s="9" t="str">
        <f>IF([1]配变!$F848="","",[1]配变!$F848)</f>
        <v/>
      </c>
      <c r="G848" s="9" t="str">
        <f>IF([1]配变!$J848="","",[1]配变!$J848)</f>
        <v/>
      </c>
      <c r="H848" s="16" t="str">
        <f t="shared" si="13"/>
        <v/>
      </c>
    </row>
    <row r="849" spans="1:8" x14ac:dyDescent="0.15">
      <c r="A849" s="9" t="str">
        <f>IF([1]配变!$A849="","",[1]配变!$A849)</f>
        <v/>
      </c>
      <c r="B849" s="9" t="str">
        <f>IF([1]配变!$B849="","",[1]配变!$B849)</f>
        <v/>
      </c>
      <c r="C849" s="9" t="str">
        <f>IF([1]配变!$C849="","",[1]配变!$C849)</f>
        <v/>
      </c>
      <c r="D849" s="9" t="str">
        <f>IF([1]配变!$D849="","",[1]配变!$D849)</f>
        <v/>
      </c>
      <c r="E849" s="9" t="str">
        <f>IF([1]配变!$G849="","",[1]配变!$G849)</f>
        <v/>
      </c>
      <c r="F849" s="9" t="str">
        <f>IF([1]配变!$F849="","",[1]配变!$F849)</f>
        <v/>
      </c>
      <c r="G849" s="9" t="str">
        <f>IF([1]配变!$J849="","",[1]配变!$J849)</f>
        <v/>
      </c>
      <c r="H849" s="16" t="str">
        <f t="shared" si="13"/>
        <v/>
      </c>
    </row>
    <row r="850" spans="1:8" x14ac:dyDescent="0.15">
      <c r="A850" s="9" t="str">
        <f>IF([1]配变!$A850="","",[1]配变!$A850)</f>
        <v/>
      </c>
      <c r="B850" s="9" t="str">
        <f>IF([1]配变!$B850="","",[1]配变!$B850)</f>
        <v/>
      </c>
      <c r="C850" s="9" t="str">
        <f>IF([1]配变!$C850="","",[1]配变!$C850)</f>
        <v/>
      </c>
      <c r="D850" s="9" t="str">
        <f>IF([1]配变!$D850="","",[1]配变!$D850)</f>
        <v/>
      </c>
      <c r="E850" s="9" t="str">
        <f>IF([1]配变!$G850="","",[1]配变!$G850)</f>
        <v/>
      </c>
      <c r="F850" s="9" t="str">
        <f>IF([1]配变!$F850="","",[1]配变!$F850)</f>
        <v/>
      </c>
      <c r="G850" s="9" t="str">
        <f>IF([1]配变!$J850="","",[1]配变!$J850)</f>
        <v/>
      </c>
      <c r="H850" s="16" t="str">
        <f t="shared" si="13"/>
        <v/>
      </c>
    </row>
    <row r="851" spans="1:8" x14ac:dyDescent="0.15">
      <c r="A851" s="9" t="str">
        <f>IF([1]配变!$A851="","",[1]配变!$A851)</f>
        <v/>
      </c>
      <c r="B851" s="9" t="str">
        <f>IF([1]配变!$B851="","",[1]配变!$B851)</f>
        <v/>
      </c>
      <c r="C851" s="9" t="str">
        <f>IF([1]配变!$C851="","",[1]配变!$C851)</f>
        <v/>
      </c>
      <c r="D851" s="9" t="str">
        <f>IF([1]配变!$D851="","",[1]配变!$D851)</f>
        <v/>
      </c>
      <c r="E851" s="9" t="str">
        <f>IF([1]配变!$G851="","",[1]配变!$G851)</f>
        <v/>
      </c>
      <c r="F851" s="9" t="str">
        <f>IF([1]配变!$F851="","",[1]配变!$F851)</f>
        <v/>
      </c>
      <c r="G851" s="9" t="str">
        <f>IF([1]配变!$J851="","",[1]配变!$J851)</f>
        <v/>
      </c>
      <c r="H851" s="16" t="str">
        <f t="shared" si="13"/>
        <v/>
      </c>
    </row>
    <row r="852" spans="1:8" x14ac:dyDescent="0.15">
      <c r="A852" s="9" t="str">
        <f>IF([1]配变!$A852="","",[1]配变!$A852)</f>
        <v/>
      </c>
      <c r="B852" s="9" t="str">
        <f>IF([1]配变!$B852="","",[1]配变!$B852)</f>
        <v/>
      </c>
      <c r="C852" s="9" t="str">
        <f>IF([1]配变!$C852="","",[1]配变!$C852)</f>
        <v/>
      </c>
      <c r="D852" s="9" t="str">
        <f>IF([1]配变!$D852="","",[1]配变!$D852)</f>
        <v/>
      </c>
      <c r="E852" s="9" t="str">
        <f>IF([1]配变!$G852="","",[1]配变!$G852)</f>
        <v/>
      </c>
      <c r="F852" s="9" t="str">
        <f>IF([1]配变!$F852="","",[1]配变!$F852)</f>
        <v/>
      </c>
      <c r="G852" s="9" t="str">
        <f>IF([1]配变!$J852="","",[1]配变!$J852)</f>
        <v/>
      </c>
      <c r="H852" s="16" t="str">
        <f t="shared" si="13"/>
        <v/>
      </c>
    </row>
    <row r="853" spans="1:8" x14ac:dyDescent="0.15">
      <c r="A853" s="9" t="str">
        <f>IF([1]配变!$A853="","",[1]配变!$A853)</f>
        <v/>
      </c>
      <c r="B853" s="9" t="str">
        <f>IF([1]配变!$B853="","",[1]配变!$B853)</f>
        <v/>
      </c>
      <c r="C853" s="9" t="str">
        <f>IF([1]配变!$C853="","",[1]配变!$C853)</f>
        <v/>
      </c>
      <c r="D853" s="9" t="str">
        <f>IF([1]配变!$D853="","",[1]配变!$D853)</f>
        <v/>
      </c>
      <c r="E853" s="9" t="str">
        <f>IF([1]配变!$G853="","",[1]配变!$G853)</f>
        <v/>
      </c>
      <c r="F853" s="9" t="str">
        <f>IF([1]配变!$F853="","",[1]配变!$F853)</f>
        <v/>
      </c>
      <c r="G853" s="9" t="str">
        <f>IF([1]配变!$J853="","",[1]配变!$J853)</f>
        <v/>
      </c>
      <c r="H853" s="16" t="str">
        <f t="shared" si="13"/>
        <v/>
      </c>
    </row>
    <row r="854" spans="1:8" x14ac:dyDescent="0.15">
      <c r="A854" s="9" t="str">
        <f>IF([1]配变!$A854="","",[1]配变!$A854)</f>
        <v/>
      </c>
      <c r="B854" s="9" t="str">
        <f>IF([1]配变!$B854="","",[1]配变!$B854)</f>
        <v/>
      </c>
      <c r="C854" s="9" t="str">
        <f>IF([1]配变!$C854="","",[1]配变!$C854)</f>
        <v/>
      </c>
      <c r="D854" s="9" t="str">
        <f>IF([1]配变!$D854="","",[1]配变!$D854)</f>
        <v/>
      </c>
      <c r="E854" s="9" t="str">
        <f>IF([1]配变!$G854="","",[1]配变!$G854)</f>
        <v/>
      </c>
      <c r="F854" s="9" t="str">
        <f>IF([1]配变!$F854="","",[1]配变!$F854)</f>
        <v/>
      </c>
      <c r="G854" s="9" t="str">
        <f>IF([1]配变!$J854="","",[1]配变!$J854)</f>
        <v/>
      </c>
      <c r="H854" s="16" t="str">
        <f t="shared" si="13"/>
        <v/>
      </c>
    </row>
    <row r="855" spans="1:8" x14ac:dyDescent="0.15">
      <c r="A855" s="9" t="str">
        <f>IF([1]配变!$A855="","",[1]配变!$A855)</f>
        <v/>
      </c>
      <c r="B855" s="9" t="str">
        <f>IF([1]配变!$B855="","",[1]配变!$B855)</f>
        <v/>
      </c>
      <c r="C855" s="9" t="str">
        <f>IF([1]配变!$C855="","",[1]配变!$C855)</f>
        <v/>
      </c>
      <c r="D855" s="9" t="str">
        <f>IF([1]配变!$D855="","",[1]配变!$D855)</f>
        <v/>
      </c>
      <c r="E855" s="9" t="str">
        <f>IF([1]配变!$G855="","",[1]配变!$G855)</f>
        <v/>
      </c>
      <c r="F855" s="9" t="str">
        <f>IF([1]配变!$F855="","",[1]配变!$F855)</f>
        <v/>
      </c>
      <c r="G855" s="9" t="str">
        <f>IF([1]配变!$J855="","",[1]配变!$J855)</f>
        <v/>
      </c>
      <c r="H855" s="16" t="str">
        <f t="shared" si="13"/>
        <v/>
      </c>
    </row>
    <row r="856" spans="1:8" x14ac:dyDescent="0.15">
      <c r="A856" s="9" t="str">
        <f>IF([1]配变!$A856="","",[1]配变!$A856)</f>
        <v/>
      </c>
      <c r="B856" s="9" t="str">
        <f>IF([1]配变!$B856="","",[1]配变!$B856)</f>
        <v/>
      </c>
      <c r="C856" s="9" t="str">
        <f>IF([1]配变!$C856="","",[1]配变!$C856)</f>
        <v/>
      </c>
      <c r="D856" s="9" t="str">
        <f>IF([1]配变!$D856="","",[1]配变!$D856)</f>
        <v/>
      </c>
      <c r="E856" s="9" t="str">
        <f>IF([1]配变!$G856="","",[1]配变!$G856)</f>
        <v/>
      </c>
      <c r="F856" s="9" t="str">
        <f>IF([1]配变!$F856="","",[1]配变!$F856)</f>
        <v/>
      </c>
      <c r="G856" s="9" t="str">
        <f>IF([1]配变!$J856="","",[1]配变!$J856)</f>
        <v/>
      </c>
      <c r="H856" s="16" t="str">
        <f t="shared" si="13"/>
        <v/>
      </c>
    </row>
    <row r="857" spans="1:8" x14ac:dyDescent="0.15">
      <c r="A857" s="9" t="str">
        <f>IF([1]配变!$A857="","",[1]配变!$A857)</f>
        <v/>
      </c>
      <c r="B857" s="9" t="str">
        <f>IF([1]配变!$B857="","",[1]配变!$B857)</f>
        <v/>
      </c>
      <c r="C857" s="9" t="str">
        <f>IF([1]配变!$C857="","",[1]配变!$C857)</f>
        <v/>
      </c>
      <c r="D857" s="9" t="str">
        <f>IF([1]配变!$D857="","",[1]配变!$D857)</f>
        <v/>
      </c>
      <c r="E857" s="9" t="str">
        <f>IF([1]配变!$G857="","",[1]配变!$G857)</f>
        <v/>
      </c>
      <c r="F857" s="9" t="str">
        <f>IF([1]配变!$F857="","",[1]配变!$F857)</f>
        <v/>
      </c>
      <c r="G857" s="9" t="str">
        <f>IF([1]配变!$J857="","",[1]配变!$J857)</f>
        <v/>
      </c>
      <c r="H857" s="16" t="str">
        <f t="shared" si="13"/>
        <v/>
      </c>
    </row>
    <row r="858" spans="1:8" x14ac:dyDescent="0.15">
      <c r="A858" s="9" t="str">
        <f>IF([1]配变!$A858="","",[1]配变!$A858)</f>
        <v/>
      </c>
      <c r="B858" s="9" t="str">
        <f>IF([1]配变!$B858="","",[1]配变!$B858)</f>
        <v/>
      </c>
      <c r="C858" s="9" t="str">
        <f>IF([1]配变!$C858="","",[1]配变!$C858)</f>
        <v/>
      </c>
      <c r="D858" s="9" t="str">
        <f>IF([1]配变!$D858="","",[1]配变!$D858)</f>
        <v/>
      </c>
      <c r="E858" s="9" t="str">
        <f>IF([1]配变!$G858="","",[1]配变!$G858)</f>
        <v/>
      </c>
      <c r="F858" s="9" t="str">
        <f>IF([1]配变!$F858="","",[1]配变!$F858)</f>
        <v/>
      </c>
      <c r="G858" s="9" t="str">
        <f>IF([1]配变!$J858="","",[1]配变!$J858)</f>
        <v/>
      </c>
      <c r="H858" s="16" t="str">
        <f t="shared" si="13"/>
        <v/>
      </c>
    </row>
    <row r="859" spans="1:8" x14ac:dyDescent="0.15">
      <c r="A859" s="9" t="str">
        <f>IF([1]配变!$A859="","",[1]配变!$A859)</f>
        <v/>
      </c>
      <c r="B859" s="9" t="str">
        <f>IF([1]配变!$B859="","",[1]配变!$B859)</f>
        <v/>
      </c>
      <c r="C859" s="9" t="str">
        <f>IF([1]配变!$C859="","",[1]配变!$C859)</f>
        <v/>
      </c>
      <c r="D859" s="9" t="str">
        <f>IF([1]配变!$D859="","",[1]配变!$D859)</f>
        <v/>
      </c>
      <c r="E859" s="9" t="str">
        <f>IF([1]配变!$G859="","",[1]配变!$G859)</f>
        <v/>
      </c>
      <c r="F859" s="9" t="str">
        <f>IF([1]配变!$F859="","",[1]配变!$F859)</f>
        <v/>
      </c>
      <c r="G859" s="9" t="str">
        <f>IF([1]配变!$J859="","",[1]配变!$J859)</f>
        <v/>
      </c>
      <c r="H859" s="16" t="str">
        <f t="shared" si="13"/>
        <v/>
      </c>
    </row>
    <row r="860" spans="1:8" x14ac:dyDescent="0.15">
      <c r="A860" s="9" t="str">
        <f>IF([1]配变!$A860="","",[1]配变!$A860)</f>
        <v/>
      </c>
      <c r="B860" s="9" t="str">
        <f>IF([1]配变!$B860="","",[1]配变!$B860)</f>
        <v/>
      </c>
      <c r="C860" s="9" t="str">
        <f>IF([1]配变!$C860="","",[1]配变!$C860)</f>
        <v/>
      </c>
      <c r="D860" s="9" t="str">
        <f>IF([1]配变!$D860="","",[1]配变!$D860)</f>
        <v/>
      </c>
      <c r="E860" s="9" t="str">
        <f>IF([1]配变!$G860="","",[1]配变!$G860)</f>
        <v/>
      </c>
      <c r="F860" s="9" t="str">
        <f>IF([1]配变!$F860="","",[1]配变!$F860)</f>
        <v/>
      </c>
      <c r="G860" s="9" t="str">
        <f>IF([1]配变!$J860="","",[1]配变!$J860)</f>
        <v/>
      </c>
      <c r="H860" s="16" t="str">
        <f t="shared" si="13"/>
        <v/>
      </c>
    </row>
    <row r="861" spans="1:8" x14ac:dyDescent="0.15">
      <c r="A861" s="9" t="str">
        <f>IF([1]配变!$A861="","",[1]配变!$A861)</f>
        <v/>
      </c>
      <c r="B861" s="9" t="str">
        <f>IF([1]配变!$B861="","",[1]配变!$B861)</f>
        <v/>
      </c>
      <c r="C861" s="9" t="str">
        <f>IF([1]配变!$C861="","",[1]配变!$C861)</f>
        <v/>
      </c>
      <c r="D861" s="9" t="str">
        <f>IF([1]配变!$D861="","",[1]配变!$D861)</f>
        <v/>
      </c>
      <c r="E861" s="9" t="str">
        <f>IF([1]配变!$G861="","",[1]配变!$G861)</f>
        <v/>
      </c>
      <c r="F861" s="9" t="str">
        <f>IF([1]配变!$F861="","",[1]配变!$F861)</f>
        <v/>
      </c>
      <c r="G861" s="9" t="str">
        <f>IF([1]配变!$J861="","",[1]配变!$J861)</f>
        <v/>
      </c>
      <c r="H861" s="16" t="str">
        <f t="shared" si="13"/>
        <v/>
      </c>
    </row>
    <row r="862" spans="1:8" x14ac:dyDescent="0.15">
      <c r="A862" s="9" t="str">
        <f>IF([1]配变!$A862="","",[1]配变!$A862)</f>
        <v/>
      </c>
      <c r="B862" s="9" t="str">
        <f>IF([1]配变!$B862="","",[1]配变!$B862)</f>
        <v/>
      </c>
      <c r="C862" s="9" t="str">
        <f>IF([1]配变!$C862="","",[1]配变!$C862)</f>
        <v/>
      </c>
      <c r="D862" s="9" t="str">
        <f>IF([1]配变!$D862="","",[1]配变!$D862)</f>
        <v/>
      </c>
      <c r="E862" s="9" t="str">
        <f>IF([1]配变!$G862="","",[1]配变!$G862)</f>
        <v/>
      </c>
      <c r="F862" s="9" t="str">
        <f>IF([1]配变!$F862="","",[1]配变!$F862)</f>
        <v/>
      </c>
      <c r="G862" s="9" t="str">
        <f>IF([1]配变!$J862="","",[1]配变!$J862)</f>
        <v/>
      </c>
      <c r="H862" s="16" t="str">
        <f t="shared" si="13"/>
        <v/>
      </c>
    </row>
    <row r="863" spans="1:8" x14ac:dyDescent="0.15">
      <c r="A863" s="9" t="str">
        <f>IF([1]配变!$A863="","",[1]配变!$A863)</f>
        <v/>
      </c>
      <c r="B863" s="9" t="str">
        <f>IF([1]配变!$B863="","",[1]配变!$B863)</f>
        <v/>
      </c>
      <c r="C863" s="9" t="str">
        <f>IF([1]配变!$C863="","",[1]配变!$C863)</f>
        <v/>
      </c>
      <c r="D863" s="9" t="str">
        <f>IF([1]配变!$D863="","",[1]配变!$D863)</f>
        <v/>
      </c>
      <c r="E863" s="9" t="str">
        <f>IF([1]配变!$G863="","",[1]配变!$G863)</f>
        <v/>
      </c>
      <c r="F863" s="9" t="str">
        <f>IF([1]配变!$F863="","",[1]配变!$F863)</f>
        <v/>
      </c>
      <c r="G863" s="9" t="str">
        <f>IF([1]配变!$J863="","",[1]配变!$J863)</f>
        <v/>
      </c>
      <c r="H863" s="16" t="str">
        <f t="shared" si="13"/>
        <v/>
      </c>
    </row>
    <row r="864" spans="1:8" x14ac:dyDescent="0.15">
      <c r="A864" s="9" t="str">
        <f>IF([1]配变!$A864="","",[1]配变!$A864)</f>
        <v/>
      </c>
      <c r="B864" s="9" t="str">
        <f>IF([1]配变!$B864="","",[1]配变!$B864)</f>
        <v/>
      </c>
      <c r="C864" s="9" t="str">
        <f>IF([1]配变!$C864="","",[1]配变!$C864)</f>
        <v/>
      </c>
      <c r="D864" s="9" t="str">
        <f>IF([1]配变!$D864="","",[1]配变!$D864)</f>
        <v/>
      </c>
      <c r="E864" s="9" t="str">
        <f>IF([1]配变!$G864="","",[1]配变!$G864)</f>
        <v/>
      </c>
      <c r="F864" s="9" t="str">
        <f>IF([1]配变!$F864="","",[1]配变!$F864)</f>
        <v/>
      </c>
      <c r="G864" s="9" t="str">
        <f>IF([1]配变!$J864="","",[1]配变!$J864)</f>
        <v/>
      </c>
      <c r="H864" s="16" t="str">
        <f t="shared" si="13"/>
        <v/>
      </c>
    </row>
    <row r="865" spans="1:8" x14ac:dyDescent="0.15">
      <c r="A865" s="9" t="str">
        <f>IF([1]配变!$A865="","",[1]配变!$A865)</f>
        <v/>
      </c>
      <c r="B865" s="9" t="str">
        <f>IF([1]配变!$B865="","",[1]配变!$B865)</f>
        <v/>
      </c>
      <c r="C865" s="9" t="str">
        <f>IF([1]配变!$C865="","",[1]配变!$C865)</f>
        <v/>
      </c>
      <c r="D865" s="9" t="str">
        <f>IF([1]配变!$D865="","",[1]配变!$D865)</f>
        <v/>
      </c>
      <c r="E865" s="9" t="str">
        <f>IF([1]配变!$G865="","",[1]配变!$G865)</f>
        <v/>
      </c>
      <c r="F865" s="9" t="str">
        <f>IF([1]配变!$F865="","",[1]配变!$F865)</f>
        <v/>
      </c>
      <c r="G865" s="9" t="str">
        <f>IF([1]配变!$J865="","",[1]配变!$J865)</f>
        <v/>
      </c>
      <c r="H865" s="16" t="str">
        <f t="shared" si="13"/>
        <v/>
      </c>
    </row>
    <row r="866" spans="1:8" x14ac:dyDescent="0.15">
      <c r="A866" s="9" t="str">
        <f>IF([1]配变!$A866="","",[1]配变!$A866)</f>
        <v/>
      </c>
      <c r="B866" s="9" t="str">
        <f>IF([1]配变!$B866="","",[1]配变!$B866)</f>
        <v/>
      </c>
      <c r="C866" s="9" t="str">
        <f>IF([1]配变!$C866="","",[1]配变!$C866)</f>
        <v/>
      </c>
      <c r="D866" s="9" t="str">
        <f>IF([1]配变!$D866="","",[1]配变!$D866)</f>
        <v/>
      </c>
      <c r="E866" s="9" t="str">
        <f>IF([1]配变!$G866="","",[1]配变!$G866)</f>
        <v/>
      </c>
      <c r="F866" s="9" t="str">
        <f>IF([1]配变!$F866="","",[1]配变!$F866)</f>
        <v/>
      </c>
      <c r="G866" s="9" t="str">
        <f>IF([1]配变!$J866="","",[1]配变!$J866)</f>
        <v/>
      </c>
      <c r="H866" s="16" t="str">
        <f t="shared" si="13"/>
        <v/>
      </c>
    </row>
    <row r="867" spans="1:8" x14ac:dyDescent="0.15">
      <c r="A867" s="9" t="str">
        <f>IF([1]配变!$A867="","",[1]配变!$A867)</f>
        <v/>
      </c>
      <c r="B867" s="9" t="str">
        <f>IF([1]配变!$B867="","",[1]配变!$B867)</f>
        <v/>
      </c>
      <c r="C867" s="9" t="str">
        <f>IF([1]配变!$C867="","",[1]配变!$C867)</f>
        <v/>
      </c>
      <c r="D867" s="9" t="str">
        <f>IF([1]配变!$D867="","",[1]配变!$D867)</f>
        <v/>
      </c>
      <c r="E867" s="9" t="str">
        <f>IF([1]配变!$G867="","",[1]配变!$G867)</f>
        <v/>
      </c>
      <c r="F867" s="9" t="str">
        <f>IF([1]配变!$F867="","",[1]配变!$F867)</f>
        <v/>
      </c>
      <c r="G867" s="9" t="str">
        <f>IF([1]配变!$J867="","",[1]配变!$J867)</f>
        <v/>
      </c>
      <c r="H867" s="16" t="str">
        <f t="shared" si="13"/>
        <v/>
      </c>
    </row>
    <row r="868" spans="1:8" x14ac:dyDescent="0.15">
      <c r="A868" s="9" t="str">
        <f>IF([1]配变!$A868="","",[1]配变!$A868)</f>
        <v/>
      </c>
      <c r="B868" s="9" t="str">
        <f>IF([1]配变!$B868="","",[1]配变!$B868)</f>
        <v/>
      </c>
      <c r="C868" s="9" t="str">
        <f>IF([1]配变!$C868="","",[1]配变!$C868)</f>
        <v/>
      </c>
      <c r="D868" s="9" t="str">
        <f>IF([1]配变!$D868="","",[1]配变!$D868)</f>
        <v/>
      </c>
      <c r="E868" s="9" t="str">
        <f>IF([1]配变!$G868="","",[1]配变!$G868)</f>
        <v/>
      </c>
      <c r="F868" s="9" t="str">
        <f>IF([1]配变!$F868="","",[1]配变!$F868)</f>
        <v/>
      </c>
      <c r="G868" s="9" t="str">
        <f>IF([1]配变!$J868="","",[1]配变!$J868)</f>
        <v/>
      </c>
      <c r="H868" s="16" t="str">
        <f t="shared" si="13"/>
        <v/>
      </c>
    </row>
    <row r="869" spans="1:8" x14ac:dyDescent="0.15">
      <c r="A869" s="9" t="str">
        <f>IF([1]配变!$A869="","",[1]配变!$A869)</f>
        <v/>
      </c>
      <c r="B869" s="9" t="str">
        <f>IF([1]配变!$B869="","",[1]配变!$B869)</f>
        <v/>
      </c>
      <c r="C869" s="9" t="str">
        <f>IF([1]配变!$C869="","",[1]配变!$C869)</f>
        <v/>
      </c>
      <c r="D869" s="9" t="str">
        <f>IF([1]配变!$D869="","",[1]配变!$D869)</f>
        <v/>
      </c>
      <c r="E869" s="9" t="str">
        <f>IF([1]配变!$G869="","",[1]配变!$G869)</f>
        <v/>
      </c>
      <c r="F869" s="9" t="str">
        <f>IF([1]配变!$F869="","",[1]配变!$F869)</f>
        <v/>
      </c>
      <c r="G869" s="9" t="str">
        <f>IF([1]配变!$J869="","",[1]配变!$J869)</f>
        <v/>
      </c>
      <c r="H869" s="16" t="str">
        <f t="shared" si="13"/>
        <v/>
      </c>
    </row>
    <row r="870" spans="1:8" x14ac:dyDescent="0.15">
      <c r="A870" s="9" t="str">
        <f>IF([1]配变!$A870="","",[1]配变!$A870)</f>
        <v/>
      </c>
      <c r="B870" s="9" t="str">
        <f>IF([1]配变!$B870="","",[1]配变!$B870)</f>
        <v/>
      </c>
      <c r="C870" s="9" t="str">
        <f>IF([1]配变!$C870="","",[1]配变!$C870)</f>
        <v/>
      </c>
      <c r="D870" s="9" t="str">
        <f>IF([1]配变!$D870="","",[1]配变!$D870)</f>
        <v/>
      </c>
      <c r="E870" s="9" t="str">
        <f>IF([1]配变!$G870="","",[1]配变!$G870)</f>
        <v/>
      </c>
      <c r="F870" s="9" t="str">
        <f>IF([1]配变!$F870="","",[1]配变!$F870)</f>
        <v/>
      </c>
      <c r="G870" s="9" t="str">
        <f>IF([1]配变!$J870="","",[1]配变!$J870)</f>
        <v/>
      </c>
      <c r="H870" s="16" t="str">
        <f t="shared" si="13"/>
        <v/>
      </c>
    </row>
    <row r="871" spans="1:8" x14ac:dyDescent="0.15">
      <c r="A871" s="9" t="str">
        <f>IF([1]配变!$A871="","",[1]配变!$A871)</f>
        <v/>
      </c>
      <c r="B871" s="9" t="str">
        <f>IF([1]配变!$B871="","",[1]配变!$B871)</f>
        <v/>
      </c>
      <c r="C871" s="9" t="str">
        <f>IF([1]配变!$C871="","",[1]配变!$C871)</f>
        <v/>
      </c>
      <c r="D871" s="9" t="str">
        <f>IF([1]配变!$D871="","",[1]配变!$D871)</f>
        <v/>
      </c>
      <c r="E871" s="9" t="str">
        <f>IF([1]配变!$G871="","",[1]配变!$G871)</f>
        <v/>
      </c>
      <c r="F871" s="9" t="str">
        <f>IF([1]配变!$F871="","",[1]配变!$F871)</f>
        <v/>
      </c>
      <c r="G871" s="9" t="str">
        <f>IF([1]配变!$J871="","",[1]配变!$J871)</f>
        <v/>
      </c>
      <c r="H871" s="16" t="str">
        <f t="shared" si="13"/>
        <v/>
      </c>
    </row>
    <row r="872" spans="1:8" x14ac:dyDescent="0.15">
      <c r="A872" s="9" t="str">
        <f>IF([1]配变!$A872="","",[1]配变!$A872)</f>
        <v/>
      </c>
      <c r="B872" s="9" t="str">
        <f>IF([1]配变!$B872="","",[1]配变!$B872)</f>
        <v/>
      </c>
      <c r="C872" s="9" t="str">
        <f>IF([1]配变!$C872="","",[1]配变!$C872)</f>
        <v/>
      </c>
      <c r="D872" s="9" t="str">
        <f>IF([1]配变!$D872="","",[1]配变!$D872)</f>
        <v/>
      </c>
      <c r="E872" s="9" t="str">
        <f>IF([1]配变!$G872="","",[1]配变!$G872)</f>
        <v/>
      </c>
      <c r="F872" s="9" t="str">
        <f>IF([1]配变!$F872="","",[1]配变!$F872)</f>
        <v/>
      </c>
      <c r="G872" s="9" t="str">
        <f>IF([1]配变!$J872="","",[1]配变!$J872)</f>
        <v/>
      </c>
      <c r="H872" s="16" t="str">
        <f t="shared" si="13"/>
        <v/>
      </c>
    </row>
    <row r="873" spans="1:8" x14ac:dyDescent="0.15">
      <c r="A873" s="9" t="str">
        <f>IF([1]配变!$A873="","",[1]配变!$A873)</f>
        <v/>
      </c>
      <c r="B873" s="9" t="str">
        <f>IF([1]配变!$B873="","",[1]配变!$B873)</f>
        <v/>
      </c>
      <c r="C873" s="9" t="str">
        <f>IF([1]配变!$C873="","",[1]配变!$C873)</f>
        <v/>
      </c>
      <c r="D873" s="9" t="str">
        <f>IF([1]配变!$D873="","",[1]配变!$D873)</f>
        <v/>
      </c>
      <c r="E873" s="9" t="str">
        <f>IF([1]配变!$G873="","",[1]配变!$G873)</f>
        <v/>
      </c>
      <c r="F873" s="9" t="str">
        <f>IF([1]配变!$F873="","",[1]配变!$F873)</f>
        <v/>
      </c>
      <c r="G873" s="9" t="str">
        <f>IF([1]配变!$J873="","",[1]配变!$J873)</f>
        <v/>
      </c>
      <c r="H873" s="16" t="str">
        <f t="shared" si="13"/>
        <v/>
      </c>
    </row>
    <row r="874" spans="1:8" x14ac:dyDescent="0.15">
      <c r="A874" s="9" t="str">
        <f>IF([1]配变!$A874="","",[1]配变!$A874)</f>
        <v/>
      </c>
      <c r="B874" s="9" t="str">
        <f>IF([1]配变!$B874="","",[1]配变!$B874)</f>
        <v/>
      </c>
      <c r="C874" s="9" t="str">
        <f>IF([1]配变!$C874="","",[1]配变!$C874)</f>
        <v/>
      </c>
      <c r="D874" s="9" t="str">
        <f>IF([1]配变!$D874="","",[1]配变!$D874)</f>
        <v/>
      </c>
      <c r="E874" s="9" t="str">
        <f>IF([1]配变!$G874="","",[1]配变!$G874)</f>
        <v/>
      </c>
      <c r="F874" s="9" t="str">
        <f>IF([1]配变!$F874="","",[1]配变!$F874)</f>
        <v/>
      </c>
      <c r="G874" s="9" t="str">
        <f>IF([1]配变!$J874="","",[1]配变!$J874)</f>
        <v/>
      </c>
      <c r="H874" s="16" t="str">
        <f t="shared" si="13"/>
        <v/>
      </c>
    </row>
    <row r="875" spans="1:8" x14ac:dyDescent="0.15">
      <c r="A875" s="9" t="str">
        <f>IF([1]配变!$A875="","",[1]配变!$A875)</f>
        <v/>
      </c>
      <c r="B875" s="9" t="str">
        <f>IF([1]配变!$B875="","",[1]配变!$B875)</f>
        <v/>
      </c>
      <c r="C875" s="9" t="str">
        <f>IF([1]配变!$C875="","",[1]配变!$C875)</f>
        <v/>
      </c>
      <c r="D875" s="9" t="str">
        <f>IF([1]配变!$D875="","",[1]配变!$D875)</f>
        <v/>
      </c>
      <c r="E875" s="9" t="str">
        <f>IF([1]配变!$G875="","",[1]配变!$G875)</f>
        <v/>
      </c>
      <c r="F875" s="9" t="str">
        <f>IF([1]配变!$F875="","",[1]配变!$F875)</f>
        <v/>
      </c>
      <c r="G875" s="9" t="str">
        <f>IF([1]配变!$J875="","",[1]配变!$J875)</f>
        <v/>
      </c>
      <c r="H875" s="16" t="str">
        <f t="shared" si="13"/>
        <v/>
      </c>
    </row>
    <row r="876" spans="1:8" x14ac:dyDescent="0.15">
      <c r="A876" s="9" t="str">
        <f>IF([1]配变!$A876="","",[1]配变!$A876)</f>
        <v/>
      </c>
      <c r="B876" s="9" t="str">
        <f>IF([1]配变!$B876="","",[1]配变!$B876)</f>
        <v/>
      </c>
      <c r="C876" s="9" t="str">
        <f>IF([1]配变!$C876="","",[1]配变!$C876)</f>
        <v/>
      </c>
      <c r="D876" s="9" t="str">
        <f>IF([1]配变!$D876="","",[1]配变!$D876)</f>
        <v/>
      </c>
      <c r="E876" s="9" t="str">
        <f>IF([1]配变!$G876="","",[1]配变!$G876)</f>
        <v/>
      </c>
      <c r="F876" s="9" t="str">
        <f>IF([1]配变!$F876="","",[1]配变!$F876)</f>
        <v/>
      </c>
      <c r="G876" s="9" t="str">
        <f>IF([1]配变!$J876="","",[1]配变!$J876)</f>
        <v/>
      </c>
      <c r="H876" s="16" t="str">
        <f t="shared" si="13"/>
        <v/>
      </c>
    </row>
    <row r="877" spans="1:8" x14ac:dyDescent="0.15">
      <c r="A877" s="9" t="str">
        <f>IF([1]配变!$A877="","",[1]配变!$A877)</f>
        <v/>
      </c>
      <c r="B877" s="9" t="str">
        <f>IF([1]配变!$B877="","",[1]配变!$B877)</f>
        <v/>
      </c>
      <c r="C877" s="9" t="str">
        <f>IF([1]配变!$C877="","",[1]配变!$C877)</f>
        <v/>
      </c>
      <c r="D877" s="9" t="str">
        <f>IF([1]配变!$D877="","",[1]配变!$D877)</f>
        <v/>
      </c>
      <c r="E877" s="9" t="str">
        <f>IF([1]配变!$G877="","",[1]配变!$G877)</f>
        <v/>
      </c>
      <c r="F877" s="9" t="str">
        <f>IF([1]配变!$F877="","",[1]配变!$F877)</f>
        <v/>
      </c>
      <c r="G877" s="9" t="str">
        <f>IF([1]配变!$J877="","",[1]配变!$J877)</f>
        <v/>
      </c>
      <c r="H877" s="16" t="str">
        <f t="shared" si="13"/>
        <v/>
      </c>
    </row>
    <row r="878" spans="1:8" x14ac:dyDescent="0.15">
      <c r="A878" s="9" t="str">
        <f>IF([1]配变!$A878="","",[1]配变!$A878)</f>
        <v/>
      </c>
      <c r="B878" s="9" t="str">
        <f>IF([1]配变!$B878="","",[1]配变!$B878)</f>
        <v/>
      </c>
      <c r="C878" s="9" t="str">
        <f>IF([1]配变!$C878="","",[1]配变!$C878)</f>
        <v/>
      </c>
      <c r="D878" s="9" t="str">
        <f>IF([1]配变!$D878="","",[1]配变!$D878)</f>
        <v/>
      </c>
      <c r="E878" s="9" t="str">
        <f>IF([1]配变!$G878="","",[1]配变!$G878)</f>
        <v/>
      </c>
      <c r="F878" s="9" t="str">
        <f>IF([1]配变!$F878="","",[1]配变!$F878)</f>
        <v/>
      </c>
      <c r="G878" s="9" t="str">
        <f>IF([1]配变!$J878="","",[1]配变!$J878)</f>
        <v/>
      </c>
      <c r="H878" s="16" t="str">
        <f t="shared" si="13"/>
        <v/>
      </c>
    </row>
    <row r="879" spans="1:8" x14ac:dyDescent="0.15">
      <c r="A879" s="9" t="str">
        <f>IF([1]配变!$A879="","",[1]配变!$A879)</f>
        <v/>
      </c>
      <c r="B879" s="9" t="str">
        <f>IF([1]配变!$B879="","",[1]配变!$B879)</f>
        <v/>
      </c>
      <c r="C879" s="9" t="str">
        <f>IF([1]配变!$C879="","",[1]配变!$C879)</f>
        <v/>
      </c>
      <c r="D879" s="9" t="str">
        <f>IF([1]配变!$D879="","",[1]配变!$D879)</f>
        <v/>
      </c>
      <c r="E879" s="9" t="str">
        <f>IF([1]配变!$G879="","",[1]配变!$G879)</f>
        <v/>
      </c>
      <c r="F879" s="9" t="str">
        <f>IF([1]配变!$F879="","",[1]配变!$F879)</f>
        <v/>
      </c>
      <c r="G879" s="9" t="str">
        <f>IF([1]配变!$J879="","",[1]配变!$J879)</f>
        <v/>
      </c>
      <c r="H879" s="16" t="str">
        <f t="shared" si="13"/>
        <v/>
      </c>
    </row>
    <row r="880" spans="1:8" x14ac:dyDescent="0.15">
      <c r="A880" s="9" t="str">
        <f>IF([1]配变!$A880="","",[1]配变!$A880)</f>
        <v/>
      </c>
      <c r="B880" s="9" t="str">
        <f>IF([1]配变!$B880="","",[1]配变!$B880)</f>
        <v/>
      </c>
      <c r="C880" s="9" t="str">
        <f>IF([1]配变!$C880="","",[1]配变!$C880)</f>
        <v/>
      </c>
      <c r="D880" s="9" t="str">
        <f>IF([1]配变!$D880="","",[1]配变!$D880)</f>
        <v/>
      </c>
      <c r="E880" s="9" t="str">
        <f>IF([1]配变!$G880="","",[1]配变!$G880)</f>
        <v/>
      </c>
      <c r="F880" s="9" t="str">
        <f>IF([1]配变!$F880="","",[1]配变!$F880)</f>
        <v/>
      </c>
      <c r="G880" s="9" t="str">
        <f>IF([1]配变!$J880="","",[1]配变!$J880)</f>
        <v/>
      </c>
      <c r="H880" s="16" t="str">
        <f t="shared" si="13"/>
        <v/>
      </c>
    </row>
    <row r="881" spans="1:8" x14ac:dyDescent="0.15">
      <c r="A881" s="9" t="str">
        <f>IF([1]配变!$A881="","",[1]配变!$A881)</f>
        <v/>
      </c>
      <c r="B881" s="9" t="str">
        <f>IF([1]配变!$B881="","",[1]配变!$B881)</f>
        <v/>
      </c>
      <c r="C881" s="9" t="str">
        <f>IF([1]配变!$C881="","",[1]配变!$C881)</f>
        <v/>
      </c>
      <c r="D881" s="9" t="str">
        <f>IF([1]配变!$D881="","",[1]配变!$D881)</f>
        <v/>
      </c>
      <c r="E881" s="9" t="str">
        <f>IF([1]配变!$G881="","",[1]配变!$G881)</f>
        <v/>
      </c>
      <c r="F881" s="9" t="str">
        <f>IF([1]配变!$F881="","",[1]配变!$F881)</f>
        <v/>
      </c>
      <c r="G881" s="9" t="str">
        <f>IF([1]配变!$J881="","",[1]配变!$J881)</f>
        <v/>
      </c>
      <c r="H881" s="16" t="str">
        <f t="shared" si="13"/>
        <v/>
      </c>
    </row>
    <row r="882" spans="1:8" x14ac:dyDescent="0.15">
      <c r="A882" s="9" t="str">
        <f>IF([1]配变!$A882="","",[1]配变!$A882)</f>
        <v/>
      </c>
      <c r="B882" s="9" t="str">
        <f>IF([1]配变!$B882="","",[1]配变!$B882)</f>
        <v/>
      </c>
      <c r="C882" s="9" t="str">
        <f>IF([1]配变!$C882="","",[1]配变!$C882)</f>
        <v/>
      </c>
      <c r="D882" s="9" t="str">
        <f>IF([1]配变!$D882="","",[1]配变!$D882)</f>
        <v/>
      </c>
      <c r="E882" s="9" t="str">
        <f>IF([1]配变!$G882="","",[1]配变!$G882)</f>
        <v/>
      </c>
      <c r="F882" s="9" t="str">
        <f>IF([1]配变!$F882="","",[1]配变!$F882)</f>
        <v/>
      </c>
      <c r="G882" s="9" t="str">
        <f>IF([1]配变!$J882="","",[1]配变!$J882)</f>
        <v/>
      </c>
      <c r="H882" s="16" t="str">
        <f t="shared" si="13"/>
        <v/>
      </c>
    </row>
    <row r="883" spans="1:8" x14ac:dyDescent="0.15">
      <c r="A883" s="9" t="str">
        <f>IF([1]配变!$A883="","",[1]配变!$A883)</f>
        <v/>
      </c>
      <c r="B883" s="9" t="str">
        <f>IF([1]配变!$B883="","",[1]配变!$B883)</f>
        <v/>
      </c>
      <c r="C883" s="9" t="str">
        <f>IF([1]配变!$C883="","",[1]配变!$C883)</f>
        <v/>
      </c>
      <c r="D883" s="9" t="str">
        <f>IF([1]配变!$D883="","",[1]配变!$D883)</f>
        <v/>
      </c>
      <c r="E883" s="9" t="str">
        <f>IF([1]配变!$G883="","",[1]配变!$G883)</f>
        <v/>
      </c>
      <c r="F883" s="9" t="str">
        <f>IF([1]配变!$F883="","",[1]配变!$F883)</f>
        <v/>
      </c>
      <c r="G883" s="9" t="str">
        <f>IF([1]配变!$J883="","",[1]配变!$J883)</f>
        <v/>
      </c>
      <c r="H883" s="16" t="str">
        <f t="shared" si="13"/>
        <v/>
      </c>
    </row>
    <row r="884" spans="1:8" x14ac:dyDescent="0.15">
      <c r="A884" s="9" t="str">
        <f>IF([1]配变!$A884="","",[1]配变!$A884)</f>
        <v/>
      </c>
      <c r="B884" s="9" t="str">
        <f>IF([1]配变!$B884="","",[1]配变!$B884)</f>
        <v/>
      </c>
      <c r="C884" s="9" t="str">
        <f>IF([1]配变!$C884="","",[1]配变!$C884)</f>
        <v/>
      </c>
      <c r="D884" s="9" t="str">
        <f>IF([1]配变!$D884="","",[1]配变!$D884)</f>
        <v/>
      </c>
      <c r="E884" s="9" t="str">
        <f>IF([1]配变!$G884="","",[1]配变!$G884)</f>
        <v/>
      </c>
      <c r="F884" s="9" t="str">
        <f>IF([1]配变!$F884="","",[1]配变!$F884)</f>
        <v/>
      </c>
      <c r="G884" s="9" t="str">
        <f>IF([1]配变!$J884="","",[1]配变!$J884)</f>
        <v/>
      </c>
      <c r="H884" s="16" t="str">
        <f t="shared" si="13"/>
        <v/>
      </c>
    </row>
    <row r="885" spans="1:8" x14ac:dyDescent="0.15">
      <c r="A885" s="9" t="str">
        <f>IF([1]配变!$A885="","",[1]配变!$A885)</f>
        <v/>
      </c>
      <c r="B885" s="9" t="str">
        <f>IF([1]配变!$B885="","",[1]配变!$B885)</f>
        <v/>
      </c>
      <c r="C885" s="9" t="str">
        <f>IF([1]配变!$C885="","",[1]配变!$C885)</f>
        <v/>
      </c>
      <c r="D885" s="9" t="str">
        <f>IF([1]配变!$D885="","",[1]配变!$D885)</f>
        <v/>
      </c>
      <c r="E885" s="9" t="str">
        <f>IF([1]配变!$G885="","",[1]配变!$G885)</f>
        <v/>
      </c>
      <c r="F885" s="9" t="str">
        <f>IF([1]配变!$F885="","",[1]配变!$F885)</f>
        <v/>
      </c>
      <c r="G885" s="9" t="str">
        <f>IF([1]配变!$J885="","",[1]配变!$J885)</f>
        <v/>
      </c>
      <c r="H885" s="16" t="str">
        <f t="shared" si="13"/>
        <v/>
      </c>
    </row>
    <row r="886" spans="1:8" x14ac:dyDescent="0.15">
      <c r="A886" s="9" t="str">
        <f>IF([1]配变!$A886="","",[1]配变!$A886)</f>
        <v/>
      </c>
      <c r="B886" s="9" t="str">
        <f>IF([1]配变!$B886="","",[1]配变!$B886)</f>
        <v/>
      </c>
      <c r="C886" s="9" t="str">
        <f>IF([1]配变!$C886="","",[1]配变!$C886)</f>
        <v/>
      </c>
      <c r="D886" s="9" t="str">
        <f>IF([1]配变!$D886="","",[1]配变!$D886)</f>
        <v/>
      </c>
      <c r="E886" s="9" t="str">
        <f>IF([1]配变!$G886="","",[1]配变!$G886)</f>
        <v/>
      </c>
      <c r="F886" s="9" t="str">
        <f>IF([1]配变!$F886="","",[1]配变!$F886)</f>
        <v/>
      </c>
      <c r="G886" s="9" t="str">
        <f>IF([1]配变!$J886="","",[1]配变!$J886)</f>
        <v/>
      </c>
      <c r="H886" s="16" t="str">
        <f t="shared" si="13"/>
        <v/>
      </c>
    </row>
    <row r="887" spans="1:8" x14ac:dyDescent="0.15">
      <c r="A887" s="9" t="str">
        <f>IF([1]配变!$A887="","",[1]配变!$A887)</f>
        <v/>
      </c>
      <c r="B887" s="9" t="str">
        <f>IF([1]配变!$B887="","",[1]配变!$B887)</f>
        <v/>
      </c>
      <c r="C887" s="9" t="str">
        <f>IF([1]配变!$C887="","",[1]配变!$C887)</f>
        <v/>
      </c>
      <c r="D887" s="9" t="str">
        <f>IF([1]配变!$D887="","",[1]配变!$D887)</f>
        <v/>
      </c>
      <c r="E887" s="9" t="str">
        <f>IF([1]配变!$G887="","",[1]配变!$G887)</f>
        <v/>
      </c>
      <c r="F887" s="9" t="str">
        <f>IF([1]配变!$F887="","",[1]配变!$F887)</f>
        <v/>
      </c>
      <c r="G887" s="9" t="str">
        <f>IF([1]配变!$J887="","",[1]配变!$J887)</f>
        <v/>
      </c>
      <c r="H887" s="16" t="str">
        <f t="shared" si="13"/>
        <v/>
      </c>
    </row>
    <row r="888" spans="1:8" x14ac:dyDescent="0.15">
      <c r="A888" s="9" t="str">
        <f>IF([1]配变!$A888="","",[1]配变!$A888)</f>
        <v/>
      </c>
      <c r="B888" s="9" t="str">
        <f>IF([1]配变!$B888="","",[1]配变!$B888)</f>
        <v/>
      </c>
      <c r="C888" s="9" t="str">
        <f>IF([1]配变!$C888="","",[1]配变!$C888)</f>
        <v/>
      </c>
      <c r="D888" s="9" t="str">
        <f>IF([1]配变!$D888="","",[1]配变!$D888)</f>
        <v/>
      </c>
      <c r="E888" s="9" t="str">
        <f>IF([1]配变!$G888="","",[1]配变!$G888)</f>
        <v/>
      </c>
      <c r="F888" s="9" t="str">
        <f>IF([1]配变!$F888="","",[1]配变!$F888)</f>
        <v/>
      </c>
      <c r="G888" s="9" t="str">
        <f>IF([1]配变!$J888="","",[1]配变!$J888)</f>
        <v/>
      </c>
      <c r="H888" s="16" t="str">
        <f t="shared" si="13"/>
        <v/>
      </c>
    </row>
    <row r="889" spans="1:8" x14ac:dyDescent="0.15">
      <c r="A889" s="9" t="str">
        <f>IF([1]配变!$A889="","",[1]配变!$A889)</f>
        <v/>
      </c>
      <c r="B889" s="9" t="str">
        <f>IF([1]配变!$B889="","",[1]配变!$B889)</f>
        <v/>
      </c>
      <c r="C889" s="9" t="str">
        <f>IF([1]配变!$C889="","",[1]配变!$C889)</f>
        <v/>
      </c>
      <c r="D889" s="9" t="str">
        <f>IF([1]配变!$D889="","",[1]配变!$D889)</f>
        <v/>
      </c>
      <c r="E889" s="9" t="str">
        <f>IF([1]配变!$G889="","",[1]配变!$G889)</f>
        <v/>
      </c>
      <c r="F889" s="9" t="str">
        <f>IF([1]配变!$F889="","",[1]配变!$F889)</f>
        <v/>
      </c>
      <c r="G889" s="9" t="str">
        <f>IF([1]配变!$J889="","",[1]配变!$J889)</f>
        <v/>
      </c>
      <c r="H889" s="16" t="str">
        <f t="shared" si="13"/>
        <v/>
      </c>
    </row>
    <row r="890" spans="1:8" x14ac:dyDescent="0.15">
      <c r="A890" s="9" t="str">
        <f>IF([1]配变!$A890="","",[1]配变!$A890)</f>
        <v/>
      </c>
      <c r="B890" s="9" t="str">
        <f>IF([1]配变!$B890="","",[1]配变!$B890)</f>
        <v/>
      </c>
      <c r="C890" s="9" t="str">
        <f>IF([1]配变!$C890="","",[1]配变!$C890)</f>
        <v/>
      </c>
      <c r="D890" s="9" t="str">
        <f>IF([1]配变!$D890="","",[1]配变!$D890)</f>
        <v/>
      </c>
      <c r="E890" s="9" t="str">
        <f>IF([1]配变!$G890="","",[1]配变!$G890)</f>
        <v/>
      </c>
      <c r="F890" s="9" t="str">
        <f>IF([1]配变!$F890="","",[1]配变!$F890)</f>
        <v/>
      </c>
      <c r="G890" s="9" t="str">
        <f>IF([1]配变!$J890="","",[1]配变!$J890)</f>
        <v/>
      </c>
      <c r="H890" s="16" t="str">
        <f t="shared" si="13"/>
        <v/>
      </c>
    </row>
    <row r="891" spans="1:8" x14ac:dyDescent="0.15">
      <c r="A891" s="9" t="str">
        <f>IF([1]配变!$A891="","",[1]配变!$A891)</f>
        <v/>
      </c>
      <c r="B891" s="9" t="str">
        <f>IF([1]配变!$B891="","",[1]配变!$B891)</f>
        <v/>
      </c>
      <c r="C891" s="9" t="str">
        <f>IF([1]配变!$C891="","",[1]配变!$C891)</f>
        <v/>
      </c>
      <c r="D891" s="9" t="str">
        <f>IF([1]配变!$D891="","",[1]配变!$D891)</f>
        <v/>
      </c>
      <c r="E891" s="9" t="str">
        <f>IF([1]配变!$G891="","",[1]配变!$G891)</f>
        <v/>
      </c>
      <c r="F891" s="9" t="str">
        <f>IF([1]配变!$F891="","",[1]配变!$F891)</f>
        <v/>
      </c>
      <c r="G891" s="9" t="str">
        <f>IF([1]配变!$J891="","",[1]配变!$J891)</f>
        <v/>
      </c>
      <c r="H891" s="16" t="str">
        <f t="shared" si="13"/>
        <v/>
      </c>
    </row>
    <row r="892" spans="1:8" x14ac:dyDescent="0.15">
      <c r="A892" s="9" t="str">
        <f>IF([1]配变!$A892="","",[1]配变!$A892)</f>
        <v/>
      </c>
      <c r="B892" s="9" t="str">
        <f>IF([1]配变!$B892="","",[1]配变!$B892)</f>
        <v/>
      </c>
      <c r="C892" s="9" t="str">
        <f>IF([1]配变!$C892="","",[1]配变!$C892)</f>
        <v/>
      </c>
      <c r="D892" s="9" t="str">
        <f>IF([1]配变!$D892="","",[1]配变!$D892)</f>
        <v/>
      </c>
      <c r="E892" s="9" t="str">
        <f>IF([1]配变!$G892="","",[1]配变!$G892)</f>
        <v/>
      </c>
      <c r="F892" s="9" t="str">
        <f>IF([1]配变!$F892="","",[1]配变!$F892)</f>
        <v/>
      </c>
      <c r="G892" s="9" t="str">
        <f>IF([1]配变!$J892="","",[1]配变!$J892)</f>
        <v/>
      </c>
      <c r="H892" s="16" t="str">
        <f t="shared" si="13"/>
        <v/>
      </c>
    </row>
    <row r="893" spans="1:8" x14ac:dyDescent="0.15">
      <c r="A893" s="9" t="str">
        <f>IF([1]配变!$A893="","",[1]配变!$A893)</f>
        <v/>
      </c>
      <c r="B893" s="9" t="str">
        <f>IF([1]配变!$B893="","",[1]配变!$B893)</f>
        <v/>
      </c>
      <c r="C893" s="9" t="str">
        <f>IF([1]配变!$C893="","",[1]配变!$C893)</f>
        <v/>
      </c>
      <c r="D893" s="9" t="str">
        <f>IF([1]配变!$D893="","",[1]配变!$D893)</f>
        <v/>
      </c>
      <c r="E893" s="9" t="str">
        <f>IF([1]配变!$G893="","",[1]配变!$G893)</f>
        <v/>
      </c>
      <c r="F893" s="9" t="str">
        <f>IF([1]配变!$F893="","",[1]配变!$F893)</f>
        <v/>
      </c>
      <c r="G893" s="9" t="str">
        <f>IF([1]配变!$J893="","",[1]配变!$J893)</f>
        <v/>
      </c>
      <c r="H893" s="16" t="str">
        <f t="shared" si="13"/>
        <v/>
      </c>
    </row>
    <row r="894" spans="1:8" x14ac:dyDescent="0.15">
      <c r="A894" s="9" t="str">
        <f>IF([1]配变!$A894="","",[1]配变!$A894)</f>
        <v/>
      </c>
      <c r="B894" s="9" t="str">
        <f>IF([1]配变!$B894="","",[1]配变!$B894)</f>
        <v/>
      </c>
      <c r="C894" s="9" t="str">
        <f>IF([1]配变!$C894="","",[1]配变!$C894)</f>
        <v/>
      </c>
      <c r="D894" s="9" t="str">
        <f>IF([1]配变!$D894="","",[1]配变!$D894)</f>
        <v/>
      </c>
      <c r="E894" s="9" t="str">
        <f>IF([1]配变!$G894="","",[1]配变!$G894)</f>
        <v/>
      </c>
      <c r="F894" s="9" t="str">
        <f>IF([1]配变!$F894="","",[1]配变!$F894)</f>
        <v/>
      </c>
      <c r="G894" s="9" t="str">
        <f>IF([1]配变!$J894="","",[1]配变!$J894)</f>
        <v/>
      </c>
      <c r="H894" s="16" t="str">
        <f t="shared" si="13"/>
        <v/>
      </c>
    </row>
    <row r="895" spans="1:8" x14ac:dyDescent="0.15">
      <c r="A895" s="9" t="str">
        <f>IF([1]配变!$A895="","",[1]配变!$A895)</f>
        <v/>
      </c>
      <c r="B895" s="9" t="str">
        <f>IF([1]配变!$B895="","",[1]配变!$B895)</f>
        <v/>
      </c>
      <c r="C895" s="9" t="str">
        <f>IF([1]配变!$C895="","",[1]配变!$C895)</f>
        <v/>
      </c>
      <c r="D895" s="9" t="str">
        <f>IF([1]配变!$D895="","",[1]配变!$D895)</f>
        <v/>
      </c>
      <c r="E895" s="9" t="str">
        <f>IF([1]配变!$G895="","",[1]配变!$G895)</f>
        <v/>
      </c>
      <c r="F895" s="9" t="str">
        <f>IF([1]配变!$F895="","",[1]配变!$F895)</f>
        <v/>
      </c>
      <c r="G895" s="9" t="str">
        <f>IF([1]配变!$J895="","",[1]配变!$J895)</f>
        <v/>
      </c>
      <c r="H895" s="16" t="str">
        <f t="shared" si="13"/>
        <v/>
      </c>
    </row>
    <row r="896" spans="1:8" x14ac:dyDescent="0.15">
      <c r="A896" s="9" t="str">
        <f>IF([1]配变!$A896="","",[1]配变!$A896)</f>
        <v/>
      </c>
      <c r="B896" s="9" t="str">
        <f>IF([1]配变!$B896="","",[1]配变!$B896)</f>
        <v/>
      </c>
      <c r="C896" s="9" t="str">
        <f>IF([1]配变!$C896="","",[1]配变!$C896)</f>
        <v/>
      </c>
      <c r="D896" s="9" t="str">
        <f>IF([1]配变!$D896="","",[1]配变!$D896)</f>
        <v/>
      </c>
      <c r="E896" s="9" t="str">
        <f>IF([1]配变!$G896="","",[1]配变!$G896)</f>
        <v/>
      </c>
      <c r="F896" s="9" t="str">
        <f>IF([1]配变!$F896="","",[1]配变!$F896)</f>
        <v/>
      </c>
      <c r="G896" s="9" t="str">
        <f>IF([1]配变!$J896="","",[1]配变!$J896)</f>
        <v/>
      </c>
      <c r="H896" s="16" t="str">
        <f t="shared" si="13"/>
        <v/>
      </c>
    </row>
    <row r="897" spans="1:8" x14ac:dyDescent="0.15">
      <c r="A897" s="9" t="str">
        <f>IF([1]配变!$A897="","",[1]配变!$A897)</f>
        <v/>
      </c>
      <c r="B897" s="9" t="str">
        <f>IF([1]配变!$B897="","",[1]配变!$B897)</f>
        <v/>
      </c>
      <c r="C897" s="9" t="str">
        <f>IF([1]配变!$C897="","",[1]配变!$C897)</f>
        <v/>
      </c>
      <c r="D897" s="9" t="str">
        <f>IF([1]配变!$D897="","",[1]配变!$D897)</f>
        <v/>
      </c>
      <c r="E897" s="9" t="str">
        <f>IF([1]配变!$G897="","",[1]配变!$G897)</f>
        <v/>
      </c>
      <c r="F897" s="9" t="str">
        <f>IF([1]配变!$F897="","",[1]配变!$F897)</f>
        <v/>
      </c>
      <c r="G897" s="9" t="str">
        <f>IF([1]配变!$J897="","",[1]配变!$J897)</f>
        <v/>
      </c>
      <c r="H897" s="16" t="str">
        <f t="shared" si="13"/>
        <v/>
      </c>
    </row>
    <row r="898" spans="1:8" x14ac:dyDescent="0.15">
      <c r="A898" s="9" t="str">
        <f>IF([1]配变!$A898="","",[1]配变!$A898)</f>
        <v/>
      </c>
      <c r="B898" s="9" t="str">
        <f>IF([1]配变!$B898="","",[1]配变!$B898)</f>
        <v/>
      </c>
      <c r="C898" s="9" t="str">
        <f>IF([1]配变!$C898="","",[1]配变!$C898)</f>
        <v/>
      </c>
      <c r="D898" s="9" t="str">
        <f>IF([1]配变!$D898="","",[1]配变!$D898)</f>
        <v/>
      </c>
      <c r="E898" s="9" t="str">
        <f>IF([1]配变!$G898="","",[1]配变!$G898)</f>
        <v/>
      </c>
      <c r="F898" s="9" t="str">
        <f>IF([1]配变!$F898="","",[1]配变!$F898)</f>
        <v/>
      </c>
      <c r="G898" s="9" t="str">
        <f>IF([1]配变!$J898="","",[1]配变!$J898)</f>
        <v/>
      </c>
      <c r="H898" s="16" t="str">
        <f t="shared" si="13"/>
        <v/>
      </c>
    </row>
    <row r="899" spans="1:8" x14ac:dyDescent="0.15">
      <c r="A899" s="9" t="str">
        <f>IF([1]配变!$A899="","",[1]配变!$A899)</f>
        <v/>
      </c>
      <c r="B899" s="9" t="str">
        <f>IF([1]配变!$B899="","",[1]配变!$B899)</f>
        <v/>
      </c>
      <c r="C899" s="9" t="str">
        <f>IF([1]配变!$C899="","",[1]配变!$C899)</f>
        <v/>
      </c>
      <c r="D899" s="9" t="str">
        <f>IF([1]配变!$D899="","",[1]配变!$D899)</f>
        <v/>
      </c>
      <c r="E899" s="9" t="str">
        <f>IF([1]配变!$G899="","",[1]配变!$G899)</f>
        <v/>
      </c>
      <c r="F899" s="9" t="str">
        <f>IF([1]配变!$F899="","",[1]配变!$F899)</f>
        <v/>
      </c>
      <c r="G899" s="9" t="str">
        <f>IF([1]配变!$J899="","",[1]配变!$J899)</f>
        <v/>
      </c>
      <c r="H899" s="16" t="str">
        <f t="shared" ref="H899:H962" si="14">IF(OR(D899="",D899=0),"",C899*1000/D899)</f>
        <v/>
      </c>
    </row>
    <row r="900" spans="1:8" x14ac:dyDescent="0.15">
      <c r="A900" s="9" t="str">
        <f>IF([1]配变!$A900="","",[1]配变!$A900)</f>
        <v/>
      </c>
      <c r="B900" s="9" t="str">
        <f>IF([1]配变!$B900="","",[1]配变!$B900)</f>
        <v/>
      </c>
      <c r="C900" s="9" t="str">
        <f>IF([1]配变!$C900="","",[1]配变!$C900)</f>
        <v/>
      </c>
      <c r="D900" s="9" t="str">
        <f>IF([1]配变!$D900="","",[1]配变!$D900)</f>
        <v/>
      </c>
      <c r="E900" s="9" t="str">
        <f>IF([1]配变!$G900="","",[1]配变!$G900)</f>
        <v/>
      </c>
      <c r="F900" s="9" t="str">
        <f>IF([1]配变!$F900="","",[1]配变!$F900)</f>
        <v/>
      </c>
      <c r="G900" s="9" t="str">
        <f>IF([1]配变!$J900="","",[1]配变!$J900)</f>
        <v/>
      </c>
      <c r="H900" s="16" t="str">
        <f t="shared" si="14"/>
        <v/>
      </c>
    </row>
    <row r="901" spans="1:8" x14ac:dyDescent="0.15">
      <c r="A901" s="9" t="str">
        <f>IF([1]配变!$A901="","",[1]配变!$A901)</f>
        <v/>
      </c>
      <c r="B901" s="9" t="str">
        <f>IF([1]配变!$B901="","",[1]配变!$B901)</f>
        <v/>
      </c>
      <c r="C901" s="9" t="str">
        <f>IF([1]配变!$C901="","",[1]配变!$C901)</f>
        <v/>
      </c>
      <c r="D901" s="9" t="str">
        <f>IF([1]配变!$D901="","",[1]配变!$D901)</f>
        <v/>
      </c>
      <c r="E901" s="9" t="str">
        <f>IF([1]配变!$G901="","",[1]配变!$G901)</f>
        <v/>
      </c>
      <c r="F901" s="9" t="str">
        <f>IF([1]配变!$F901="","",[1]配变!$F901)</f>
        <v/>
      </c>
      <c r="G901" s="9" t="str">
        <f>IF([1]配变!$J901="","",[1]配变!$J901)</f>
        <v/>
      </c>
      <c r="H901" s="16" t="str">
        <f t="shared" si="14"/>
        <v/>
      </c>
    </row>
    <row r="902" spans="1:8" x14ac:dyDescent="0.15">
      <c r="A902" s="9" t="str">
        <f>IF([1]配变!$A902="","",[1]配变!$A902)</f>
        <v/>
      </c>
      <c r="B902" s="9" t="str">
        <f>IF([1]配变!$B902="","",[1]配变!$B902)</f>
        <v/>
      </c>
      <c r="C902" s="9" t="str">
        <f>IF([1]配变!$C902="","",[1]配变!$C902)</f>
        <v/>
      </c>
      <c r="D902" s="9" t="str">
        <f>IF([1]配变!$D902="","",[1]配变!$D902)</f>
        <v/>
      </c>
      <c r="E902" s="9" t="str">
        <f>IF([1]配变!$G902="","",[1]配变!$G902)</f>
        <v/>
      </c>
      <c r="F902" s="9" t="str">
        <f>IF([1]配变!$F902="","",[1]配变!$F902)</f>
        <v/>
      </c>
      <c r="G902" s="9" t="str">
        <f>IF([1]配变!$J902="","",[1]配变!$J902)</f>
        <v/>
      </c>
      <c r="H902" s="16" t="str">
        <f t="shared" si="14"/>
        <v/>
      </c>
    </row>
    <row r="903" spans="1:8" x14ac:dyDescent="0.15">
      <c r="A903" s="9" t="str">
        <f>IF([1]配变!$A903="","",[1]配变!$A903)</f>
        <v/>
      </c>
      <c r="B903" s="9" t="str">
        <f>IF([1]配变!$B903="","",[1]配变!$B903)</f>
        <v/>
      </c>
      <c r="C903" s="9" t="str">
        <f>IF([1]配变!$C903="","",[1]配变!$C903)</f>
        <v/>
      </c>
      <c r="D903" s="9" t="str">
        <f>IF([1]配变!$D903="","",[1]配变!$D903)</f>
        <v/>
      </c>
      <c r="E903" s="9" t="str">
        <f>IF([1]配变!$G903="","",[1]配变!$G903)</f>
        <v/>
      </c>
      <c r="F903" s="9" t="str">
        <f>IF([1]配变!$F903="","",[1]配变!$F903)</f>
        <v/>
      </c>
      <c r="G903" s="9" t="str">
        <f>IF([1]配变!$J903="","",[1]配变!$J903)</f>
        <v/>
      </c>
      <c r="H903" s="16" t="str">
        <f t="shared" si="14"/>
        <v/>
      </c>
    </row>
    <row r="904" spans="1:8" x14ac:dyDescent="0.15">
      <c r="A904" s="9" t="str">
        <f>IF([1]配变!$A904="","",[1]配变!$A904)</f>
        <v/>
      </c>
      <c r="B904" s="9" t="str">
        <f>IF([1]配变!$B904="","",[1]配变!$B904)</f>
        <v/>
      </c>
      <c r="C904" s="9" t="str">
        <f>IF([1]配变!$C904="","",[1]配变!$C904)</f>
        <v/>
      </c>
      <c r="D904" s="9" t="str">
        <f>IF([1]配变!$D904="","",[1]配变!$D904)</f>
        <v/>
      </c>
      <c r="E904" s="9" t="str">
        <f>IF([1]配变!$G904="","",[1]配变!$G904)</f>
        <v/>
      </c>
      <c r="F904" s="9" t="str">
        <f>IF([1]配变!$F904="","",[1]配变!$F904)</f>
        <v/>
      </c>
      <c r="G904" s="9" t="str">
        <f>IF([1]配变!$J904="","",[1]配变!$J904)</f>
        <v/>
      </c>
      <c r="H904" s="16" t="str">
        <f t="shared" si="14"/>
        <v/>
      </c>
    </row>
    <row r="905" spans="1:8" x14ac:dyDescent="0.15">
      <c r="A905" s="9" t="str">
        <f>IF([1]配变!$A905="","",[1]配变!$A905)</f>
        <v/>
      </c>
      <c r="B905" s="9" t="str">
        <f>IF([1]配变!$B905="","",[1]配变!$B905)</f>
        <v/>
      </c>
      <c r="C905" s="9" t="str">
        <f>IF([1]配变!$C905="","",[1]配变!$C905)</f>
        <v/>
      </c>
      <c r="D905" s="9" t="str">
        <f>IF([1]配变!$D905="","",[1]配变!$D905)</f>
        <v/>
      </c>
      <c r="E905" s="9" t="str">
        <f>IF([1]配变!$G905="","",[1]配变!$G905)</f>
        <v/>
      </c>
      <c r="F905" s="9" t="str">
        <f>IF([1]配变!$F905="","",[1]配变!$F905)</f>
        <v/>
      </c>
      <c r="G905" s="9" t="str">
        <f>IF([1]配变!$J905="","",[1]配变!$J905)</f>
        <v/>
      </c>
      <c r="H905" s="16" t="str">
        <f t="shared" si="14"/>
        <v/>
      </c>
    </row>
    <row r="906" spans="1:8" x14ac:dyDescent="0.15">
      <c r="A906" s="9" t="str">
        <f>IF([1]配变!$A906="","",[1]配变!$A906)</f>
        <v/>
      </c>
      <c r="B906" s="9" t="str">
        <f>IF([1]配变!$B906="","",[1]配变!$B906)</f>
        <v/>
      </c>
      <c r="C906" s="9" t="str">
        <f>IF([1]配变!$C906="","",[1]配变!$C906)</f>
        <v/>
      </c>
      <c r="D906" s="9" t="str">
        <f>IF([1]配变!$D906="","",[1]配变!$D906)</f>
        <v/>
      </c>
      <c r="E906" s="9" t="str">
        <f>IF([1]配变!$G906="","",[1]配变!$G906)</f>
        <v/>
      </c>
      <c r="F906" s="9" t="str">
        <f>IF([1]配变!$F906="","",[1]配变!$F906)</f>
        <v/>
      </c>
      <c r="G906" s="9" t="str">
        <f>IF([1]配变!$J906="","",[1]配变!$J906)</f>
        <v/>
      </c>
      <c r="H906" s="16" t="str">
        <f t="shared" si="14"/>
        <v/>
      </c>
    </row>
    <row r="907" spans="1:8" x14ac:dyDescent="0.15">
      <c r="A907" s="9" t="str">
        <f>IF([1]配变!$A907="","",[1]配变!$A907)</f>
        <v/>
      </c>
      <c r="B907" s="9" t="str">
        <f>IF([1]配变!$B907="","",[1]配变!$B907)</f>
        <v/>
      </c>
      <c r="C907" s="9" t="str">
        <f>IF([1]配变!$C907="","",[1]配变!$C907)</f>
        <v/>
      </c>
      <c r="D907" s="9" t="str">
        <f>IF([1]配变!$D907="","",[1]配变!$D907)</f>
        <v/>
      </c>
      <c r="E907" s="9" t="str">
        <f>IF([1]配变!$G907="","",[1]配变!$G907)</f>
        <v/>
      </c>
      <c r="F907" s="9" t="str">
        <f>IF([1]配变!$F907="","",[1]配变!$F907)</f>
        <v/>
      </c>
      <c r="G907" s="9" t="str">
        <f>IF([1]配变!$J907="","",[1]配变!$J907)</f>
        <v/>
      </c>
      <c r="H907" s="16" t="str">
        <f t="shared" si="14"/>
        <v/>
      </c>
    </row>
    <row r="908" spans="1:8" x14ac:dyDescent="0.15">
      <c r="A908" s="9" t="str">
        <f>IF([1]配变!$A908="","",[1]配变!$A908)</f>
        <v/>
      </c>
      <c r="B908" s="9" t="str">
        <f>IF([1]配变!$B908="","",[1]配变!$B908)</f>
        <v/>
      </c>
      <c r="C908" s="9" t="str">
        <f>IF([1]配变!$C908="","",[1]配变!$C908)</f>
        <v/>
      </c>
      <c r="D908" s="9" t="str">
        <f>IF([1]配变!$D908="","",[1]配变!$D908)</f>
        <v/>
      </c>
      <c r="E908" s="9" t="str">
        <f>IF([1]配变!$G908="","",[1]配变!$G908)</f>
        <v/>
      </c>
      <c r="F908" s="9" t="str">
        <f>IF([1]配变!$F908="","",[1]配变!$F908)</f>
        <v/>
      </c>
      <c r="G908" s="9" t="str">
        <f>IF([1]配变!$J908="","",[1]配变!$J908)</f>
        <v/>
      </c>
      <c r="H908" s="16" t="str">
        <f t="shared" si="14"/>
        <v/>
      </c>
    </row>
    <row r="909" spans="1:8" x14ac:dyDescent="0.15">
      <c r="A909" s="9" t="str">
        <f>IF([1]配变!$A909="","",[1]配变!$A909)</f>
        <v/>
      </c>
      <c r="B909" s="9" t="str">
        <f>IF([1]配变!$B909="","",[1]配变!$B909)</f>
        <v/>
      </c>
      <c r="C909" s="9" t="str">
        <f>IF([1]配变!$C909="","",[1]配变!$C909)</f>
        <v/>
      </c>
      <c r="D909" s="9" t="str">
        <f>IF([1]配变!$D909="","",[1]配变!$D909)</f>
        <v/>
      </c>
      <c r="E909" s="9" t="str">
        <f>IF([1]配变!$G909="","",[1]配变!$G909)</f>
        <v/>
      </c>
      <c r="F909" s="9" t="str">
        <f>IF([1]配变!$F909="","",[1]配变!$F909)</f>
        <v/>
      </c>
      <c r="G909" s="9" t="str">
        <f>IF([1]配变!$J909="","",[1]配变!$J909)</f>
        <v/>
      </c>
      <c r="H909" s="16" t="str">
        <f t="shared" si="14"/>
        <v/>
      </c>
    </row>
    <row r="910" spans="1:8" x14ac:dyDescent="0.15">
      <c r="A910" s="9" t="str">
        <f>IF([1]配变!$A910="","",[1]配变!$A910)</f>
        <v/>
      </c>
      <c r="B910" s="9" t="str">
        <f>IF([1]配变!$B910="","",[1]配变!$B910)</f>
        <v/>
      </c>
      <c r="C910" s="9" t="str">
        <f>IF([1]配变!$C910="","",[1]配变!$C910)</f>
        <v/>
      </c>
      <c r="D910" s="9" t="str">
        <f>IF([1]配变!$D910="","",[1]配变!$D910)</f>
        <v/>
      </c>
      <c r="E910" s="9" t="str">
        <f>IF([1]配变!$G910="","",[1]配变!$G910)</f>
        <v/>
      </c>
      <c r="F910" s="9" t="str">
        <f>IF([1]配变!$F910="","",[1]配变!$F910)</f>
        <v/>
      </c>
      <c r="G910" s="9" t="str">
        <f>IF([1]配变!$J910="","",[1]配变!$J910)</f>
        <v/>
      </c>
      <c r="H910" s="16" t="str">
        <f t="shared" si="14"/>
        <v/>
      </c>
    </row>
    <row r="911" spans="1:8" x14ac:dyDescent="0.15">
      <c r="A911" s="9" t="str">
        <f>IF([1]配变!$A911="","",[1]配变!$A911)</f>
        <v/>
      </c>
      <c r="B911" s="9" t="str">
        <f>IF([1]配变!$B911="","",[1]配变!$B911)</f>
        <v/>
      </c>
      <c r="C911" s="9" t="str">
        <f>IF([1]配变!$C911="","",[1]配变!$C911)</f>
        <v/>
      </c>
      <c r="D911" s="9" t="str">
        <f>IF([1]配变!$D911="","",[1]配变!$D911)</f>
        <v/>
      </c>
      <c r="E911" s="9" t="str">
        <f>IF([1]配变!$G911="","",[1]配变!$G911)</f>
        <v/>
      </c>
      <c r="F911" s="9" t="str">
        <f>IF([1]配变!$F911="","",[1]配变!$F911)</f>
        <v/>
      </c>
      <c r="G911" s="9" t="str">
        <f>IF([1]配变!$J911="","",[1]配变!$J911)</f>
        <v/>
      </c>
      <c r="H911" s="16" t="str">
        <f t="shared" si="14"/>
        <v/>
      </c>
    </row>
    <row r="912" spans="1:8" x14ac:dyDescent="0.15">
      <c r="A912" s="9" t="str">
        <f>IF([1]配变!$A912="","",[1]配变!$A912)</f>
        <v/>
      </c>
      <c r="B912" s="9" t="str">
        <f>IF([1]配变!$B912="","",[1]配变!$B912)</f>
        <v/>
      </c>
      <c r="C912" s="9" t="str">
        <f>IF([1]配变!$C912="","",[1]配变!$C912)</f>
        <v/>
      </c>
      <c r="D912" s="9" t="str">
        <f>IF([1]配变!$D912="","",[1]配变!$D912)</f>
        <v/>
      </c>
      <c r="E912" s="9" t="str">
        <f>IF([1]配变!$G912="","",[1]配变!$G912)</f>
        <v/>
      </c>
      <c r="F912" s="9" t="str">
        <f>IF([1]配变!$F912="","",[1]配变!$F912)</f>
        <v/>
      </c>
      <c r="G912" s="9" t="str">
        <f>IF([1]配变!$J912="","",[1]配变!$J912)</f>
        <v/>
      </c>
      <c r="H912" s="16" t="str">
        <f t="shared" si="14"/>
        <v/>
      </c>
    </row>
    <row r="913" spans="1:8" x14ac:dyDescent="0.15">
      <c r="A913" s="9" t="str">
        <f>IF([1]配变!$A913="","",[1]配变!$A913)</f>
        <v/>
      </c>
      <c r="B913" s="9" t="str">
        <f>IF([1]配变!$B913="","",[1]配变!$B913)</f>
        <v/>
      </c>
      <c r="C913" s="9" t="str">
        <f>IF([1]配变!$C913="","",[1]配变!$C913)</f>
        <v/>
      </c>
      <c r="D913" s="9" t="str">
        <f>IF([1]配变!$D913="","",[1]配变!$D913)</f>
        <v/>
      </c>
      <c r="E913" s="9" t="str">
        <f>IF([1]配变!$G913="","",[1]配变!$G913)</f>
        <v/>
      </c>
      <c r="F913" s="9" t="str">
        <f>IF([1]配变!$F913="","",[1]配变!$F913)</f>
        <v/>
      </c>
      <c r="G913" s="9" t="str">
        <f>IF([1]配变!$J913="","",[1]配变!$J913)</f>
        <v/>
      </c>
      <c r="H913" s="16" t="str">
        <f t="shared" si="14"/>
        <v/>
      </c>
    </row>
    <row r="914" spans="1:8" x14ac:dyDescent="0.15">
      <c r="A914" s="9" t="str">
        <f>IF([1]配变!$A914="","",[1]配变!$A914)</f>
        <v/>
      </c>
      <c r="B914" s="9" t="str">
        <f>IF([1]配变!$B914="","",[1]配变!$B914)</f>
        <v/>
      </c>
      <c r="C914" s="9" t="str">
        <f>IF([1]配变!$C914="","",[1]配变!$C914)</f>
        <v/>
      </c>
      <c r="D914" s="9" t="str">
        <f>IF([1]配变!$D914="","",[1]配变!$D914)</f>
        <v/>
      </c>
      <c r="E914" s="9" t="str">
        <f>IF([1]配变!$G914="","",[1]配变!$G914)</f>
        <v/>
      </c>
      <c r="F914" s="9" t="str">
        <f>IF([1]配变!$F914="","",[1]配变!$F914)</f>
        <v/>
      </c>
      <c r="G914" s="9" t="str">
        <f>IF([1]配变!$J914="","",[1]配变!$J914)</f>
        <v/>
      </c>
      <c r="H914" s="16" t="str">
        <f t="shared" si="14"/>
        <v/>
      </c>
    </row>
    <row r="915" spans="1:8" x14ac:dyDescent="0.15">
      <c r="A915" s="9" t="str">
        <f>IF([1]配变!$A915="","",[1]配变!$A915)</f>
        <v/>
      </c>
      <c r="B915" s="9" t="str">
        <f>IF([1]配变!$B915="","",[1]配变!$B915)</f>
        <v/>
      </c>
      <c r="C915" s="9" t="str">
        <f>IF([1]配变!$C915="","",[1]配变!$C915)</f>
        <v/>
      </c>
      <c r="D915" s="9" t="str">
        <f>IF([1]配变!$D915="","",[1]配变!$D915)</f>
        <v/>
      </c>
      <c r="E915" s="9" t="str">
        <f>IF([1]配变!$G915="","",[1]配变!$G915)</f>
        <v/>
      </c>
      <c r="F915" s="9" t="str">
        <f>IF([1]配变!$F915="","",[1]配变!$F915)</f>
        <v/>
      </c>
      <c r="G915" s="9" t="str">
        <f>IF([1]配变!$J915="","",[1]配变!$J915)</f>
        <v/>
      </c>
      <c r="H915" s="16" t="str">
        <f t="shared" si="14"/>
        <v/>
      </c>
    </row>
    <row r="916" spans="1:8" x14ac:dyDescent="0.15">
      <c r="A916" s="9" t="str">
        <f>IF([1]配变!$A916="","",[1]配变!$A916)</f>
        <v/>
      </c>
      <c r="B916" s="9" t="str">
        <f>IF([1]配变!$B916="","",[1]配变!$B916)</f>
        <v/>
      </c>
      <c r="C916" s="9" t="str">
        <f>IF([1]配变!$C916="","",[1]配变!$C916)</f>
        <v/>
      </c>
      <c r="D916" s="9" t="str">
        <f>IF([1]配变!$D916="","",[1]配变!$D916)</f>
        <v/>
      </c>
      <c r="E916" s="9" t="str">
        <f>IF([1]配变!$G916="","",[1]配变!$G916)</f>
        <v/>
      </c>
      <c r="F916" s="9" t="str">
        <f>IF([1]配变!$F916="","",[1]配变!$F916)</f>
        <v/>
      </c>
      <c r="G916" s="9" t="str">
        <f>IF([1]配变!$J916="","",[1]配变!$J916)</f>
        <v/>
      </c>
      <c r="H916" s="16" t="str">
        <f t="shared" si="14"/>
        <v/>
      </c>
    </row>
    <row r="917" spans="1:8" x14ac:dyDescent="0.15">
      <c r="A917" s="9" t="str">
        <f>IF([1]配变!$A917="","",[1]配变!$A917)</f>
        <v/>
      </c>
      <c r="B917" s="9" t="str">
        <f>IF([1]配变!$B917="","",[1]配变!$B917)</f>
        <v/>
      </c>
      <c r="C917" s="9" t="str">
        <f>IF([1]配变!$C917="","",[1]配变!$C917)</f>
        <v/>
      </c>
      <c r="D917" s="9" t="str">
        <f>IF([1]配变!$D917="","",[1]配变!$D917)</f>
        <v/>
      </c>
      <c r="E917" s="9" t="str">
        <f>IF([1]配变!$G917="","",[1]配变!$G917)</f>
        <v/>
      </c>
      <c r="F917" s="9" t="str">
        <f>IF([1]配变!$F917="","",[1]配变!$F917)</f>
        <v/>
      </c>
      <c r="G917" s="9" t="str">
        <f>IF([1]配变!$J917="","",[1]配变!$J917)</f>
        <v/>
      </c>
      <c r="H917" s="16" t="str">
        <f t="shared" si="14"/>
        <v/>
      </c>
    </row>
    <row r="918" spans="1:8" x14ac:dyDescent="0.15">
      <c r="A918" s="9" t="str">
        <f>IF([1]配变!$A918="","",[1]配变!$A918)</f>
        <v/>
      </c>
      <c r="B918" s="9" t="str">
        <f>IF([1]配变!$B918="","",[1]配变!$B918)</f>
        <v/>
      </c>
      <c r="C918" s="9" t="str">
        <f>IF([1]配变!$C918="","",[1]配变!$C918)</f>
        <v/>
      </c>
      <c r="D918" s="9" t="str">
        <f>IF([1]配变!$D918="","",[1]配变!$D918)</f>
        <v/>
      </c>
      <c r="E918" s="9" t="str">
        <f>IF([1]配变!$G918="","",[1]配变!$G918)</f>
        <v/>
      </c>
      <c r="F918" s="9" t="str">
        <f>IF([1]配变!$F918="","",[1]配变!$F918)</f>
        <v/>
      </c>
      <c r="G918" s="9" t="str">
        <f>IF([1]配变!$J918="","",[1]配变!$J918)</f>
        <v/>
      </c>
      <c r="H918" s="16" t="str">
        <f t="shared" si="14"/>
        <v/>
      </c>
    </row>
    <row r="919" spans="1:8" x14ac:dyDescent="0.15">
      <c r="A919" s="9" t="str">
        <f>IF([1]配变!$A919="","",[1]配变!$A919)</f>
        <v/>
      </c>
      <c r="B919" s="9" t="str">
        <f>IF([1]配变!$B919="","",[1]配变!$B919)</f>
        <v/>
      </c>
      <c r="C919" s="9" t="str">
        <f>IF([1]配变!$C919="","",[1]配变!$C919)</f>
        <v/>
      </c>
      <c r="D919" s="9" t="str">
        <f>IF([1]配变!$D919="","",[1]配变!$D919)</f>
        <v/>
      </c>
      <c r="E919" s="9" t="str">
        <f>IF([1]配变!$G919="","",[1]配变!$G919)</f>
        <v/>
      </c>
      <c r="F919" s="9" t="str">
        <f>IF([1]配变!$F919="","",[1]配变!$F919)</f>
        <v/>
      </c>
      <c r="G919" s="9" t="str">
        <f>IF([1]配变!$J919="","",[1]配变!$J919)</f>
        <v/>
      </c>
      <c r="H919" s="16" t="str">
        <f t="shared" si="14"/>
        <v/>
      </c>
    </row>
    <row r="920" spans="1:8" x14ac:dyDescent="0.15">
      <c r="A920" s="9" t="str">
        <f>IF([1]配变!$A920="","",[1]配变!$A920)</f>
        <v/>
      </c>
      <c r="B920" s="9" t="str">
        <f>IF([1]配变!$B920="","",[1]配变!$B920)</f>
        <v/>
      </c>
      <c r="C920" s="9" t="str">
        <f>IF([1]配变!$C920="","",[1]配变!$C920)</f>
        <v/>
      </c>
      <c r="D920" s="9" t="str">
        <f>IF([1]配变!$D920="","",[1]配变!$D920)</f>
        <v/>
      </c>
      <c r="E920" s="9" t="str">
        <f>IF([1]配变!$G920="","",[1]配变!$G920)</f>
        <v/>
      </c>
      <c r="F920" s="9" t="str">
        <f>IF([1]配变!$F920="","",[1]配变!$F920)</f>
        <v/>
      </c>
      <c r="G920" s="9" t="str">
        <f>IF([1]配变!$J920="","",[1]配变!$J920)</f>
        <v/>
      </c>
      <c r="H920" s="16" t="str">
        <f t="shared" si="14"/>
        <v/>
      </c>
    </row>
    <row r="921" spans="1:8" x14ac:dyDescent="0.15">
      <c r="A921" s="9" t="str">
        <f>IF([1]配变!$A921="","",[1]配变!$A921)</f>
        <v/>
      </c>
      <c r="B921" s="9" t="str">
        <f>IF([1]配变!$B921="","",[1]配变!$B921)</f>
        <v/>
      </c>
      <c r="C921" s="9" t="str">
        <f>IF([1]配变!$C921="","",[1]配变!$C921)</f>
        <v/>
      </c>
      <c r="D921" s="9" t="str">
        <f>IF([1]配变!$D921="","",[1]配变!$D921)</f>
        <v/>
      </c>
      <c r="E921" s="9" t="str">
        <f>IF([1]配变!$G921="","",[1]配变!$G921)</f>
        <v/>
      </c>
      <c r="F921" s="9" t="str">
        <f>IF([1]配变!$F921="","",[1]配变!$F921)</f>
        <v/>
      </c>
      <c r="G921" s="9" t="str">
        <f>IF([1]配变!$J921="","",[1]配变!$J921)</f>
        <v/>
      </c>
      <c r="H921" s="16" t="str">
        <f t="shared" si="14"/>
        <v/>
      </c>
    </row>
    <row r="922" spans="1:8" x14ac:dyDescent="0.15">
      <c r="A922" s="9" t="str">
        <f>IF([1]配变!$A922="","",[1]配变!$A922)</f>
        <v/>
      </c>
      <c r="B922" s="9" t="str">
        <f>IF([1]配变!$B922="","",[1]配变!$B922)</f>
        <v/>
      </c>
      <c r="C922" s="9" t="str">
        <f>IF([1]配变!$C922="","",[1]配变!$C922)</f>
        <v/>
      </c>
      <c r="D922" s="9" t="str">
        <f>IF([1]配变!$D922="","",[1]配变!$D922)</f>
        <v/>
      </c>
      <c r="E922" s="9" t="str">
        <f>IF([1]配变!$G922="","",[1]配变!$G922)</f>
        <v/>
      </c>
      <c r="F922" s="9" t="str">
        <f>IF([1]配变!$F922="","",[1]配变!$F922)</f>
        <v/>
      </c>
      <c r="G922" s="9" t="str">
        <f>IF([1]配变!$J922="","",[1]配变!$J922)</f>
        <v/>
      </c>
      <c r="H922" s="16" t="str">
        <f t="shared" si="14"/>
        <v/>
      </c>
    </row>
    <row r="923" spans="1:8" x14ac:dyDescent="0.15">
      <c r="A923" s="9" t="str">
        <f>IF([1]配变!$A923="","",[1]配变!$A923)</f>
        <v/>
      </c>
      <c r="B923" s="9" t="str">
        <f>IF([1]配变!$B923="","",[1]配变!$B923)</f>
        <v/>
      </c>
      <c r="C923" s="9" t="str">
        <f>IF([1]配变!$C923="","",[1]配变!$C923)</f>
        <v/>
      </c>
      <c r="D923" s="9" t="str">
        <f>IF([1]配变!$D923="","",[1]配变!$D923)</f>
        <v/>
      </c>
      <c r="E923" s="9" t="str">
        <f>IF([1]配变!$G923="","",[1]配变!$G923)</f>
        <v/>
      </c>
      <c r="F923" s="9" t="str">
        <f>IF([1]配变!$F923="","",[1]配变!$F923)</f>
        <v/>
      </c>
      <c r="G923" s="9" t="str">
        <f>IF([1]配变!$J923="","",[1]配变!$J923)</f>
        <v/>
      </c>
      <c r="H923" s="16" t="str">
        <f t="shared" si="14"/>
        <v/>
      </c>
    </row>
    <row r="924" spans="1:8" x14ac:dyDescent="0.15">
      <c r="A924" s="9" t="str">
        <f>IF([1]配变!$A924="","",[1]配变!$A924)</f>
        <v/>
      </c>
      <c r="B924" s="9" t="str">
        <f>IF([1]配变!$B924="","",[1]配变!$B924)</f>
        <v/>
      </c>
      <c r="C924" s="9" t="str">
        <f>IF([1]配变!$C924="","",[1]配变!$C924)</f>
        <v/>
      </c>
      <c r="D924" s="9" t="str">
        <f>IF([1]配变!$D924="","",[1]配变!$D924)</f>
        <v/>
      </c>
      <c r="E924" s="9" t="str">
        <f>IF([1]配变!$G924="","",[1]配变!$G924)</f>
        <v/>
      </c>
      <c r="F924" s="9" t="str">
        <f>IF([1]配变!$F924="","",[1]配变!$F924)</f>
        <v/>
      </c>
      <c r="G924" s="9" t="str">
        <f>IF([1]配变!$J924="","",[1]配变!$J924)</f>
        <v/>
      </c>
      <c r="H924" s="16" t="str">
        <f t="shared" si="14"/>
        <v/>
      </c>
    </row>
    <row r="925" spans="1:8" x14ac:dyDescent="0.15">
      <c r="A925" s="9" t="str">
        <f>IF([1]配变!$A925="","",[1]配变!$A925)</f>
        <v/>
      </c>
      <c r="B925" s="9" t="str">
        <f>IF([1]配变!$B925="","",[1]配变!$B925)</f>
        <v/>
      </c>
      <c r="C925" s="9" t="str">
        <f>IF([1]配变!$C925="","",[1]配变!$C925)</f>
        <v/>
      </c>
      <c r="D925" s="9" t="str">
        <f>IF([1]配变!$D925="","",[1]配变!$D925)</f>
        <v/>
      </c>
      <c r="E925" s="9" t="str">
        <f>IF([1]配变!$G925="","",[1]配变!$G925)</f>
        <v/>
      </c>
      <c r="F925" s="9" t="str">
        <f>IF([1]配变!$F925="","",[1]配变!$F925)</f>
        <v/>
      </c>
      <c r="G925" s="9" t="str">
        <f>IF([1]配变!$J925="","",[1]配变!$J925)</f>
        <v/>
      </c>
      <c r="H925" s="16" t="str">
        <f t="shared" si="14"/>
        <v/>
      </c>
    </row>
    <row r="926" spans="1:8" x14ac:dyDescent="0.15">
      <c r="A926" s="9" t="str">
        <f>IF([1]配变!$A926="","",[1]配变!$A926)</f>
        <v/>
      </c>
      <c r="B926" s="9" t="str">
        <f>IF([1]配变!$B926="","",[1]配变!$B926)</f>
        <v/>
      </c>
      <c r="C926" s="9" t="str">
        <f>IF([1]配变!$C926="","",[1]配变!$C926)</f>
        <v/>
      </c>
      <c r="D926" s="9" t="str">
        <f>IF([1]配变!$D926="","",[1]配变!$D926)</f>
        <v/>
      </c>
      <c r="E926" s="9" t="str">
        <f>IF([1]配变!$G926="","",[1]配变!$G926)</f>
        <v/>
      </c>
      <c r="F926" s="9" t="str">
        <f>IF([1]配变!$F926="","",[1]配变!$F926)</f>
        <v/>
      </c>
      <c r="G926" s="9" t="str">
        <f>IF([1]配变!$J926="","",[1]配变!$J926)</f>
        <v/>
      </c>
      <c r="H926" s="16" t="str">
        <f t="shared" si="14"/>
        <v/>
      </c>
    </row>
    <row r="927" spans="1:8" x14ac:dyDescent="0.15">
      <c r="A927" s="9" t="str">
        <f>IF([1]配变!$A927="","",[1]配变!$A927)</f>
        <v/>
      </c>
      <c r="B927" s="9" t="str">
        <f>IF([1]配变!$B927="","",[1]配变!$B927)</f>
        <v/>
      </c>
      <c r="C927" s="9" t="str">
        <f>IF([1]配变!$C927="","",[1]配变!$C927)</f>
        <v/>
      </c>
      <c r="D927" s="9" t="str">
        <f>IF([1]配变!$D927="","",[1]配变!$D927)</f>
        <v/>
      </c>
      <c r="E927" s="9" t="str">
        <f>IF([1]配变!$G927="","",[1]配变!$G927)</f>
        <v/>
      </c>
      <c r="F927" s="9" t="str">
        <f>IF([1]配变!$F927="","",[1]配变!$F927)</f>
        <v/>
      </c>
      <c r="G927" s="9" t="str">
        <f>IF([1]配变!$J927="","",[1]配变!$J927)</f>
        <v/>
      </c>
      <c r="H927" s="16" t="str">
        <f t="shared" si="14"/>
        <v/>
      </c>
    </row>
    <row r="928" spans="1:8" x14ac:dyDescent="0.15">
      <c r="A928" s="9" t="str">
        <f>IF([1]配变!$A928="","",[1]配变!$A928)</f>
        <v/>
      </c>
      <c r="B928" s="9" t="str">
        <f>IF([1]配变!$B928="","",[1]配变!$B928)</f>
        <v/>
      </c>
      <c r="C928" s="9" t="str">
        <f>IF([1]配变!$C928="","",[1]配变!$C928)</f>
        <v/>
      </c>
      <c r="D928" s="9" t="str">
        <f>IF([1]配变!$D928="","",[1]配变!$D928)</f>
        <v/>
      </c>
      <c r="E928" s="9" t="str">
        <f>IF([1]配变!$G928="","",[1]配变!$G928)</f>
        <v/>
      </c>
      <c r="F928" s="9" t="str">
        <f>IF([1]配变!$F928="","",[1]配变!$F928)</f>
        <v/>
      </c>
      <c r="G928" s="9" t="str">
        <f>IF([1]配变!$J928="","",[1]配变!$J928)</f>
        <v/>
      </c>
      <c r="H928" s="16" t="str">
        <f t="shared" si="14"/>
        <v/>
      </c>
    </row>
    <row r="929" spans="1:8" x14ac:dyDescent="0.15">
      <c r="A929" s="9" t="str">
        <f>IF([1]配变!$A929="","",[1]配变!$A929)</f>
        <v/>
      </c>
      <c r="B929" s="9" t="str">
        <f>IF([1]配变!$B929="","",[1]配变!$B929)</f>
        <v/>
      </c>
      <c r="C929" s="9" t="str">
        <f>IF([1]配变!$C929="","",[1]配变!$C929)</f>
        <v/>
      </c>
      <c r="D929" s="9" t="str">
        <f>IF([1]配变!$D929="","",[1]配变!$D929)</f>
        <v/>
      </c>
      <c r="E929" s="9" t="str">
        <f>IF([1]配变!$G929="","",[1]配变!$G929)</f>
        <v/>
      </c>
      <c r="F929" s="9" t="str">
        <f>IF([1]配变!$F929="","",[1]配变!$F929)</f>
        <v/>
      </c>
      <c r="G929" s="9" t="str">
        <f>IF([1]配变!$J929="","",[1]配变!$J929)</f>
        <v/>
      </c>
      <c r="H929" s="16" t="str">
        <f t="shared" si="14"/>
        <v/>
      </c>
    </row>
    <row r="930" spans="1:8" x14ac:dyDescent="0.15">
      <c r="A930" s="9" t="str">
        <f>IF([1]配变!$A930="","",[1]配变!$A930)</f>
        <v/>
      </c>
      <c r="B930" s="9" t="str">
        <f>IF([1]配变!$B930="","",[1]配变!$B930)</f>
        <v/>
      </c>
      <c r="C930" s="9" t="str">
        <f>IF([1]配变!$C930="","",[1]配变!$C930)</f>
        <v/>
      </c>
      <c r="D930" s="9" t="str">
        <f>IF([1]配变!$D930="","",[1]配变!$D930)</f>
        <v/>
      </c>
      <c r="E930" s="9" t="str">
        <f>IF([1]配变!$G930="","",[1]配变!$G930)</f>
        <v/>
      </c>
      <c r="F930" s="9" t="str">
        <f>IF([1]配变!$F930="","",[1]配变!$F930)</f>
        <v/>
      </c>
      <c r="G930" s="9" t="str">
        <f>IF([1]配变!$J930="","",[1]配变!$J930)</f>
        <v/>
      </c>
      <c r="H930" s="16" t="str">
        <f t="shared" si="14"/>
        <v/>
      </c>
    </row>
    <row r="931" spans="1:8" x14ac:dyDescent="0.15">
      <c r="A931" s="9" t="str">
        <f>IF([1]配变!$A931="","",[1]配变!$A931)</f>
        <v/>
      </c>
      <c r="B931" s="9" t="str">
        <f>IF([1]配变!$B931="","",[1]配变!$B931)</f>
        <v/>
      </c>
      <c r="C931" s="9" t="str">
        <f>IF([1]配变!$C931="","",[1]配变!$C931)</f>
        <v/>
      </c>
      <c r="D931" s="9" t="str">
        <f>IF([1]配变!$D931="","",[1]配变!$D931)</f>
        <v/>
      </c>
      <c r="E931" s="9" t="str">
        <f>IF([1]配变!$G931="","",[1]配变!$G931)</f>
        <v/>
      </c>
      <c r="F931" s="9" t="str">
        <f>IF([1]配变!$F931="","",[1]配变!$F931)</f>
        <v/>
      </c>
      <c r="G931" s="9" t="str">
        <f>IF([1]配变!$J931="","",[1]配变!$J931)</f>
        <v/>
      </c>
      <c r="H931" s="16" t="str">
        <f t="shared" si="14"/>
        <v/>
      </c>
    </row>
    <row r="932" spans="1:8" x14ac:dyDescent="0.15">
      <c r="A932" s="9" t="str">
        <f>IF([1]配变!$A932="","",[1]配变!$A932)</f>
        <v/>
      </c>
      <c r="B932" s="9" t="str">
        <f>IF([1]配变!$B932="","",[1]配变!$B932)</f>
        <v/>
      </c>
      <c r="C932" s="9" t="str">
        <f>IF([1]配变!$C932="","",[1]配变!$C932)</f>
        <v/>
      </c>
      <c r="D932" s="9" t="str">
        <f>IF([1]配变!$D932="","",[1]配变!$D932)</f>
        <v/>
      </c>
      <c r="E932" s="9" t="str">
        <f>IF([1]配变!$G932="","",[1]配变!$G932)</f>
        <v/>
      </c>
      <c r="F932" s="9" t="str">
        <f>IF([1]配变!$F932="","",[1]配变!$F932)</f>
        <v/>
      </c>
      <c r="G932" s="9" t="str">
        <f>IF([1]配变!$J932="","",[1]配变!$J932)</f>
        <v/>
      </c>
      <c r="H932" s="16" t="str">
        <f t="shared" si="14"/>
        <v/>
      </c>
    </row>
    <row r="933" spans="1:8" x14ac:dyDescent="0.15">
      <c r="A933" s="9" t="str">
        <f>IF([1]配变!$A933="","",[1]配变!$A933)</f>
        <v/>
      </c>
      <c r="B933" s="9" t="str">
        <f>IF([1]配变!$B933="","",[1]配变!$B933)</f>
        <v/>
      </c>
      <c r="C933" s="9" t="str">
        <f>IF([1]配变!$C933="","",[1]配变!$C933)</f>
        <v/>
      </c>
      <c r="D933" s="9" t="str">
        <f>IF([1]配变!$D933="","",[1]配变!$D933)</f>
        <v/>
      </c>
      <c r="E933" s="9" t="str">
        <f>IF([1]配变!$G933="","",[1]配变!$G933)</f>
        <v/>
      </c>
      <c r="F933" s="9" t="str">
        <f>IF([1]配变!$F933="","",[1]配变!$F933)</f>
        <v/>
      </c>
      <c r="G933" s="9" t="str">
        <f>IF([1]配变!$J933="","",[1]配变!$J933)</f>
        <v/>
      </c>
      <c r="H933" s="16" t="str">
        <f t="shared" si="14"/>
        <v/>
      </c>
    </row>
    <row r="934" spans="1:8" x14ac:dyDescent="0.15">
      <c r="A934" s="9" t="str">
        <f>IF([1]配变!$A934="","",[1]配变!$A934)</f>
        <v/>
      </c>
      <c r="B934" s="9" t="str">
        <f>IF([1]配变!$B934="","",[1]配变!$B934)</f>
        <v/>
      </c>
      <c r="C934" s="9" t="str">
        <f>IF([1]配变!$C934="","",[1]配变!$C934)</f>
        <v/>
      </c>
      <c r="D934" s="9" t="str">
        <f>IF([1]配变!$D934="","",[1]配变!$D934)</f>
        <v/>
      </c>
      <c r="E934" s="9" t="str">
        <f>IF([1]配变!$G934="","",[1]配变!$G934)</f>
        <v/>
      </c>
      <c r="F934" s="9" t="str">
        <f>IF([1]配变!$F934="","",[1]配变!$F934)</f>
        <v/>
      </c>
      <c r="G934" s="9" t="str">
        <f>IF([1]配变!$J934="","",[1]配变!$J934)</f>
        <v/>
      </c>
      <c r="H934" s="16" t="str">
        <f t="shared" si="14"/>
        <v/>
      </c>
    </row>
    <row r="935" spans="1:8" x14ac:dyDescent="0.15">
      <c r="A935" s="9" t="str">
        <f>IF([1]配变!$A935="","",[1]配变!$A935)</f>
        <v/>
      </c>
      <c r="B935" s="9" t="str">
        <f>IF([1]配变!$B935="","",[1]配变!$B935)</f>
        <v/>
      </c>
      <c r="C935" s="9" t="str">
        <f>IF([1]配变!$C935="","",[1]配变!$C935)</f>
        <v/>
      </c>
      <c r="D935" s="9" t="str">
        <f>IF([1]配变!$D935="","",[1]配变!$D935)</f>
        <v/>
      </c>
      <c r="E935" s="9" t="str">
        <f>IF([1]配变!$G935="","",[1]配变!$G935)</f>
        <v/>
      </c>
      <c r="F935" s="9" t="str">
        <f>IF([1]配变!$F935="","",[1]配变!$F935)</f>
        <v/>
      </c>
      <c r="G935" s="9" t="str">
        <f>IF([1]配变!$J935="","",[1]配变!$J935)</f>
        <v/>
      </c>
      <c r="H935" s="16" t="str">
        <f t="shared" si="14"/>
        <v/>
      </c>
    </row>
    <row r="936" spans="1:8" x14ac:dyDescent="0.15">
      <c r="A936" s="9" t="str">
        <f>IF([1]配变!$A936="","",[1]配变!$A936)</f>
        <v/>
      </c>
      <c r="B936" s="9" t="str">
        <f>IF([1]配变!$B936="","",[1]配变!$B936)</f>
        <v/>
      </c>
      <c r="C936" s="9" t="str">
        <f>IF([1]配变!$C936="","",[1]配变!$C936)</f>
        <v/>
      </c>
      <c r="D936" s="9" t="str">
        <f>IF([1]配变!$D936="","",[1]配变!$D936)</f>
        <v/>
      </c>
      <c r="E936" s="9" t="str">
        <f>IF([1]配变!$G936="","",[1]配变!$G936)</f>
        <v/>
      </c>
      <c r="F936" s="9" t="str">
        <f>IF([1]配变!$F936="","",[1]配变!$F936)</f>
        <v/>
      </c>
      <c r="G936" s="9" t="str">
        <f>IF([1]配变!$J936="","",[1]配变!$J936)</f>
        <v/>
      </c>
      <c r="H936" s="16" t="str">
        <f t="shared" si="14"/>
        <v/>
      </c>
    </row>
    <row r="937" spans="1:8" x14ac:dyDescent="0.15">
      <c r="A937" s="9" t="str">
        <f>IF([1]配变!$A937="","",[1]配变!$A937)</f>
        <v/>
      </c>
      <c r="B937" s="9" t="str">
        <f>IF([1]配变!$B937="","",[1]配变!$B937)</f>
        <v/>
      </c>
      <c r="C937" s="9" t="str">
        <f>IF([1]配变!$C937="","",[1]配变!$C937)</f>
        <v/>
      </c>
      <c r="D937" s="9" t="str">
        <f>IF([1]配变!$D937="","",[1]配变!$D937)</f>
        <v/>
      </c>
      <c r="E937" s="9" t="str">
        <f>IF([1]配变!$G937="","",[1]配变!$G937)</f>
        <v/>
      </c>
      <c r="F937" s="9" t="str">
        <f>IF([1]配变!$F937="","",[1]配变!$F937)</f>
        <v/>
      </c>
      <c r="G937" s="9" t="str">
        <f>IF([1]配变!$J937="","",[1]配变!$J937)</f>
        <v/>
      </c>
      <c r="H937" s="16" t="str">
        <f t="shared" si="14"/>
        <v/>
      </c>
    </row>
    <row r="938" spans="1:8" x14ac:dyDescent="0.15">
      <c r="A938" s="9" t="str">
        <f>IF([1]配变!$A938="","",[1]配变!$A938)</f>
        <v/>
      </c>
      <c r="B938" s="9" t="str">
        <f>IF([1]配变!$B938="","",[1]配变!$B938)</f>
        <v/>
      </c>
      <c r="C938" s="9" t="str">
        <f>IF([1]配变!$C938="","",[1]配变!$C938)</f>
        <v/>
      </c>
      <c r="D938" s="9" t="str">
        <f>IF([1]配变!$D938="","",[1]配变!$D938)</f>
        <v/>
      </c>
      <c r="E938" s="9" t="str">
        <f>IF([1]配变!$G938="","",[1]配变!$G938)</f>
        <v/>
      </c>
      <c r="F938" s="9" t="str">
        <f>IF([1]配变!$F938="","",[1]配变!$F938)</f>
        <v/>
      </c>
      <c r="G938" s="9" t="str">
        <f>IF([1]配变!$J938="","",[1]配变!$J938)</f>
        <v/>
      </c>
      <c r="H938" s="16" t="str">
        <f t="shared" si="14"/>
        <v/>
      </c>
    </row>
    <row r="939" spans="1:8" x14ac:dyDescent="0.15">
      <c r="A939" s="9" t="str">
        <f>IF([1]配变!$A939="","",[1]配变!$A939)</f>
        <v/>
      </c>
      <c r="B939" s="9" t="str">
        <f>IF([1]配变!$B939="","",[1]配变!$B939)</f>
        <v/>
      </c>
      <c r="C939" s="9" t="str">
        <f>IF([1]配变!$C939="","",[1]配变!$C939)</f>
        <v/>
      </c>
      <c r="D939" s="9" t="str">
        <f>IF([1]配变!$D939="","",[1]配变!$D939)</f>
        <v/>
      </c>
      <c r="E939" s="9" t="str">
        <f>IF([1]配变!$G939="","",[1]配变!$G939)</f>
        <v/>
      </c>
      <c r="F939" s="9" t="str">
        <f>IF([1]配变!$F939="","",[1]配变!$F939)</f>
        <v/>
      </c>
      <c r="G939" s="9" t="str">
        <f>IF([1]配变!$J939="","",[1]配变!$J939)</f>
        <v/>
      </c>
      <c r="H939" s="16" t="str">
        <f t="shared" si="14"/>
        <v/>
      </c>
    </row>
    <row r="940" spans="1:8" x14ac:dyDescent="0.15">
      <c r="A940" s="9" t="str">
        <f>IF([1]配变!$A940="","",[1]配变!$A940)</f>
        <v/>
      </c>
      <c r="B940" s="9" t="str">
        <f>IF([1]配变!$B940="","",[1]配变!$B940)</f>
        <v/>
      </c>
      <c r="C940" s="9" t="str">
        <f>IF([1]配变!$C940="","",[1]配变!$C940)</f>
        <v/>
      </c>
      <c r="D940" s="9" t="str">
        <f>IF([1]配变!$D940="","",[1]配变!$D940)</f>
        <v/>
      </c>
      <c r="E940" s="9" t="str">
        <f>IF([1]配变!$G940="","",[1]配变!$G940)</f>
        <v/>
      </c>
      <c r="F940" s="9" t="str">
        <f>IF([1]配变!$F940="","",[1]配变!$F940)</f>
        <v/>
      </c>
      <c r="G940" s="9" t="str">
        <f>IF([1]配变!$J940="","",[1]配变!$J940)</f>
        <v/>
      </c>
      <c r="H940" s="16" t="str">
        <f t="shared" si="14"/>
        <v/>
      </c>
    </row>
    <row r="941" spans="1:8" x14ac:dyDescent="0.15">
      <c r="A941" s="9" t="str">
        <f>IF([1]配变!$A941="","",[1]配变!$A941)</f>
        <v/>
      </c>
      <c r="B941" s="9" t="str">
        <f>IF([1]配变!$B941="","",[1]配变!$B941)</f>
        <v/>
      </c>
      <c r="C941" s="9" t="str">
        <f>IF([1]配变!$C941="","",[1]配变!$C941)</f>
        <v/>
      </c>
      <c r="D941" s="9" t="str">
        <f>IF([1]配变!$D941="","",[1]配变!$D941)</f>
        <v/>
      </c>
      <c r="E941" s="9" t="str">
        <f>IF([1]配变!$G941="","",[1]配变!$G941)</f>
        <v/>
      </c>
      <c r="F941" s="9" t="str">
        <f>IF([1]配变!$F941="","",[1]配变!$F941)</f>
        <v/>
      </c>
      <c r="G941" s="9" t="str">
        <f>IF([1]配变!$J941="","",[1]配变!$J941)</f>
        <v/>
      </c>
      <c r="H941" s="16" t="str">
        <f t="shared" si="14"/>
        <v/>
      </c>
    </row>
    <row r="942" spans="1:8" x14ac:dyDescent="0.15">
      <c r="A942" s="9" t="str">
        <f>IF([1]配变!$A942="","",[1]配变!$A942)</f>
        <v/>
      </c>
      <c r="B942" s="9" t="str">
        <f>IF([1]配变!$B942="","",[1]配变!$B942)</f>
        <v/>
      </c>
      <c r="C942" s="9" t="str">
        <f>IF([1]配变!$C942="","",[1]配变!$C942)</f>
        <v/>
      </c>
      <c r="D942" s="9" t="str">
        <f>IF([1]配变!$D942="","",[1]配变!$D942)</f>
        <v/>
      </c>
      <c r="E942" s="9" t="str">
        <f>IF([1]配变!$G942="","",[1]配变!$G942)</f>
        <v/>
      </c>
      <c r="F942" s="9" t="str">
        <f>IF([1]配变!$F942="","",[1]配变!$F942)</f>
        <v/>
      </c>
      <c r="G942" s="9" t="str">
        <f>IF([1]配变!$J942="","",[1]配变!$J942)</f>
        <v/>
      </c>
      <c r="H942" s="16" t="str">
        <f t="shared" si="14"/>
        <v/>
      </c>
    </row>
    <row r="943" spans="1:8" x14ac:dyDescent="0.15">
      <c r="A943" s="9" t="str">
        <f>IF([1]配变!$A943="","",[1]配变!$A943)</f>
        <v/>
      </c>
      <c r="B943" s="9" t="str">
        <f>IF([1]配变!$B943="","",[1]配变!$B943)</f>
        <v/>
      </c>
      <c r="C943" s="9" t="str">
        <f>IF([1]配变!$C943="","",[1]配变!$C943)</f>
        <v/>
      </c>
      <c r="D943" s="9" t="str">
        <f>IF([1]配变!$D943="","",[1]配变!$D943)</f>
        <v/>
      </c>
      <c r="E943" s="9" t="str">
        <f>IF([1]配变!$G943="","",[1]配变!$G943)</f>
        <v/>
      </c>
      <c r="F943" s="9" t="str">
        <f>IF([1]配变!$F943="","",[1]配变!$F943)</f>
        <v/>
      </c>
      <c r="G943" s="9" t="str">
        <f>IF([1]配变!$J943="","",[1]配变!$J943)</f>
        <v/>
      </c>
      <c r="H943" s="16" t="str">
        <f t="shared" si="14"/>
        <v/>
      </c>
    </row>
    <row r="944" spans="1:8" x14ac:dyDescent="0.15">
      <c r="A944" s="9" t="str">
        <f>IF([1]配变!$A944="","",[1]配变!$A944)</f>
        <v/>
      </c>
      <c r="B944" s="9" t="str">
        <f>IF([1]配变!$B944="","",[1]配变!$B944)</f>
        <v/>
      </c>
      <c r="C944" s="9" t="str">
        <f>IF([1]配变!$C944="","",[1]配变!$C944)</f>
        <v/>
      </c>
      <c r="D944" s="9" t="str">
        <f>IF([1]配变!$D944="","",[1]配变!$D944)</f>
        <v/>
      </c>
      <c r="E944" s="9" t="str">
        <f>IF([1]配变!$G944="","",[1]配变!$G944)</f>
        <v/>
      </c>
      <c r="F944" s="9" t="str">
        <f>IF([1]配变!$F944="","",[1]配变!$F944)</f>
        <v/>
      </c>
      <c r="G944" s="9" t="str">
        <f>IF([1]配变!$J944="","",[1]配变!$J944)</f>
        <v/>
      </c>
      <c r="H944" s="16" t="str">
        <f t="shared" si="14"/>
        <v/>
      </c>
    </row>
    <row r="945" spans="1:8" x14ac:dyDescent="0.15">
      <c r="A945" s="9" t="str">
        <f>IF([1]配变!$A945="","",[1]配变!$A945)</f>
        <v/>
      </c>
      <c r="B945" s="9" t="str">
        <f>IF([1]配变!$B945="","",[1]配变!$B945)</f>
        <v/>
      </c>
      <c r="C945" s="9" t="str">
        <f>IF([1]配变!$C945="","",[1]配变!$C945)</f>
        <v/>
      </c>
      <c r="D945" s="9" t="str">
        <f>IF([1]配变!$D945="","",[1]配变!$D945)</f>
        <v/>
      </c>
      <c r="E945" s="9" t="str">
        <f>IF([1]配变!$G945="","",[1]配变!$G945)</f>
        <v/>
      </c>
      <c r="F945" s="9" t="str">
        <f>IF([1]配变!$F945="","",[1]配变!$F945)</f>
        <v/>
      </c>
      <c r="G945" s="9" t="str">
        <f>IF([1]配变!$J945="","",[1]配变!$J945)</f>
        <v/>
      </c>
      <c r="H945" s="16" t="str">
        <f t="shared" si="14"/>
        <v/>
      </c>
    </row>
    <row r="946" spans="1:8" x14ac:dyDescent="0.15">
      <c r="A946" s="9" t="str">
        <f>IF([1]配变!$A946="","",[1]配变!$A946)</f>
        <v/>
      </c>
      <c r="B946" s="9" t="str">
        <f>IF([1]配变!$B946="","",[1]配变!$B946)</f>
        <v/>
      </c>
      <c r="C946" s="9" t="str">
        <f>IF([1]配变!$C946="","",[1]配变!$C946)</f>
        <v/>
      </c>
      <c r="D946" s="9" t="str">
        <f>IF([1]配变!$D946="","",[1]配变!$D946)</f>
        <v/>
      </c>
      <c r="E946" s="9" t="str">
        <f>IF([1]配变!$G946="","",[1]配变!$G946)</f>
        <v/>
      </c>
      <c r="F946" s="9" t="str">
        <f>IF([1]配变!$F946="","",[1]配变!$F946)</f>
        <v/>
      </c>
      <c r="G946" s="9" t="str">
        <f>IF([1]配变!$J946="","",[1]配变!$J946)</f>
        <v/>
      </c>
      <c r="H946" s="16" t="str">
        <f t="shared" si="14"/>
        <v/>
      </c>
    </row>
    <row r="947" spans="1:8" x14ac:dyDescent="0.15">
      <c r="A947" s="9" t="str">
        <f>IF([1]配变!$A947="","",[1]配变!$A947)</f>
        <v/>
      </c>
      <c r="B947" s="9" t="str">
        <f>IF([1]配变!$B947="","",[1]配变!$B947)</f>
        <v/>
      </c>
      <c r="C947" s="9" t="str">
        <f>IF([1]配变!$C947="","",[1]配变!$C947)</f>
        <v/>
      </c>
      <c r="D947" s="9" t="str">
        <f>IF([1]配变!$D947="","",[1]配变!$D947)</f>
        <v/>
      </c>
      <c r="E947" s="9" t="str">
        <f>IF([1]配变!$G947="","",[1]配变!$G947)</f>
        <v/>
      </c>
      <c r="F947" s="9" t="str">
        <f>IF([1]配变!$F947="","",[1]配变!$F947)</f>
        <v/>
      </c>
      <c r="G947" s="9" t="str">
        <f>IF([1]配变!$J947="","",[1]配变!$J947)</f>
        <v/>
      </c>
      <c r="H947" s="16" t="str">
        <f t="shared" si="14"/>
        <v/>
      </c>
    </row>
    <row r="948" spans="1:8" x14ac:dyDescent="0.15">
      <c r="A948" s="9" t="str">
        <f>IF([1]配变!$A948="","",[1]配变!$A948)</f>
        <v/>
      </c>
      <c r="B948" s="9" t="str">
        <f>IF([1]配变!$B948="","",[1]配变!$B948)</f>
        <v/>
      </c>
      <c r="C948" s="9" t="str">
        <f>IF([1]配变!$C948="","",[1]配变!$C948)</f>
        <v/>
      </c>
      <c r="D948" s="9" t="str">
        <f>IF([1]配变!$D948="","",[1]配变!$D948)</f>
        <v/>
      </c>
      <c r="E948" s="9" t="str">
        <f>IF([1]配变!$G948="","",[1]配变!$G948)</f>
        <v/>
      </c>
      <c r="F948" s="9" t="str">
        <f>IF([1]配变!$F948="","",[1]配变!$F948)</f>
        <v/>
      </c>
      <c r="G948" s="9" t="str">
        <f>IF([1]配变!$J948="","",[1]配变!$J948)</f>
        <v/>
      </c>
      <c r="H948" s="16" t="str">
        <f t="shared" si="14"/>
        <v/>
      </c>
    </row>
    <row r="949" spans="1:8" x14ac:dyDescent="0.15">
      <c r="A949" s="9" t="str">
        <f>IF([1]配变!$A949="","",[1]配变!$A949)</f>
        <v/>
      </c>
      <c r="B949" s="9" t="str">
        <f>IF([1]配变!$B949="","",[1]配变!$B949)</f>
        <v/>
      </c>
      <c r="C949" s="9" t="str">
        <f>IF([1]配变!$C949="","",[1]配变!$C949)</f>
        <v/>
      </c>
      <c r="D949" s="9" t="str">
        <f>IF([1]配变!$D949="","",[1]配变!$D949)</f>
        <v/>
      </c>
      <c r="E949" s="9" t="str">
        <f>IF([1]配变!$G949="","",[1]配变!$G949)</f>
        <v/>
      </c>
      <c r="F949" s="9" t="str">
        <f>IF([1]配变!$F949="","",[1]配变!$F949)</f>
        <v/>
      </c>
      <c r="G949" s="9" t="str">
        <f>IF([1]配变!$J949="","",[1]配变!$J949)</f>
        <v/>
      </c>
      <c r="H949" s="16" t="str">
        <f t="shared" si="14"/>
        <v/>
      </c>
    </row>
    <row r="950" spans="1:8" x14ac:dyDescent="0.15">
      <c r="A950" s="9" t="str">
        <f>IF([1]配变!$A950="","",[1]配变!$A950)</f>
        <v/>
      </c>
      <c r="B950" s="9" t="str">
        <f>IF([1]配变!$B950="","",[1]配变!$B950)</f>
        <v/>
      </c>
      <c r="C950" s="9" t="str">
        <f>IF([1]配变!$C950="","",[1]配变!$C950)</f>
        <v/>
      </c>
      <c r="D950" s="9" t="str">
        <f>IF([1]配变!$D950="","",[1]配变!$D950)</f>
        <v/>
      </c>
      <c r="E950" s="9" t="str">
        <f>IF([1]配变!$G950="","",[1]配变!$G950)</f>
        <v/>
      </c>
      <c r="F950" s="9" t="str">
        <f>IF([1]配变!$F950="","",[1]配变!$F950)</f>
        <v/>
      </c>
      <c r="G950" s="9" t="str">
        <f>IF([1]配变!$J950="","",[1]配变!$J950)</f>
        <v/>
      </c>
      <c r="H950" s="16" t="str">
        <f t="shared" si="14"/>
        <v/>
      </c>
    </row>
    <row r="951" spans="1:8" x14ac:dyDescent="0.15">
      <c r="A951" s="9" t="str">
        <f>IF([1]配变!$A951="","",[1]配变!$A951)</f>
        <v/>
      </c>
      <c r="B951" s="9" t="str">
        <f>IF([1]配变!$B951="","",[1]配变!$B951)</f>
        <v/>
      </c>
      <c r="C951" s="9" t="str">
        <f>IF([1]配变!$C951="","",[1]配变!$C951)</f>
        <v/>
      </c>
      <c r="D951" s="9" t="str">
        <f>IF([1]配变!$D951="","",[1]配变!$D951)</f>
        <v/>
      </c>
      <c r="E951" s="9" t="str">
        <f>IF([1]配变!$G951="","",[1]配变!$G951)</f>
        <v/>
      </c>
      <c r="F951" s="9" t="str">
        <f>IF([1]配变!$F951="","",[1]配变!$F951)</f>
        <v/>
      </c>
      <c r="G951" s="9" t="str">
        <f>IF([1]配变!$J951="","",[1]配变!$J951)</f>
        <v/>
      </c>
      <c r="H951" s="16" t="str">
        <f t="shared" si="14"/>
        <v/>
      </c>
    </row>
    <row r="952" spans="1:8" x14ac:dyDescent="0.15">
      <c r="A952" s="9" t="str">
        <f>IF([1]配变!$A952="","",[1]配变!$A952)</f>
        <v/>
      </c>
      <c r="B952" s="9" t="str">
        <f>IF([1]配变!$B952="","",[1]配变!$B952)</f>
        <v/>
      </c>
      <c r="C952" s="9" t="str">
        <f>IF([1]配变!$C952="","",[1]配变!$C952)</f>
        <v/>
      </c>
      <c r="D952" s="9" t="str">
        <f>IF([1]配变!$D952="","",[1]配变!$D952)</f>
        <v/>
      </c>
      <c r="E952" s="9" t="str">
        <f>IF([1]配变!$G952="","",[1]配变!$G952)</f>
        <v/>
      </c>
      <c r="F952" s="9" t="str">
        <f>IF([1]配变!$F952="","",[1]配变!$F952)</f>
        <v/>
      </c>
      <c r="G952" s="9" t="str">
        <f>IF([1]配变!$J952="","",[1]配变!$J952)</f>
        <v/>
      </c>
      <c r="H952" s="16" t="str">
        <f t="shared" si="14"/>
        <v/>
      </c>
    </row>
    <row r="953" spans="1:8" x14ac:dyDescent="0.15">
      <c r="A953" s="9" t="str">
        <f>IF([1]配变!$A953="","",[1]配变!$A953)</f>
        <v/>
      </c>
      <c r="B953" s="9" t="str">
        <f>IF([1]配变!$B953="","",[1]配变!$B953)</f>
        <v/>
      </c>
      <c r="C953" s="9" t="str">
        <f>IF([1]配变!$C953="","",[1]配变!$C953)</f>
        <v/>
      </c>
      <c r="D953" s="9" t="str">
        <f>IF([1]配变!$D953="","",[1]配变!$D953)</f>
        <v/>
      </c>
      <c r="E953" s="9" t="str">
        <f>IF([1]配变!$G953="","",[1]配变!$G953)</f>
        <v/>
      </c>
      <c r="F953" s="9" t="str">
        <f>IF([1]配变!$F953="","",[1]配变!$F953)</f>
        <v/>
      </c>
      <c r="G953" s="9" t="str">
        <f>IF([1]配变!$J953="","",[1]配变!$J953)</f>
        <v/>
      </c>
      <c r="H953" s="16" t="str">
        <f t="shared" si="14"/>
        <v/>
      </c>
    </row>
    <row r="954" spans="1:8" x14ac:dyDescent="0.15">
      <c r="A954" s="9" t="str">
        <f>IF([1]配变!$A954="","",[1]配变!$A954)</f>
        <v/>
      </c>
      <c r="B954" s="9" t="str">
        <f>IF([1]配变!$B954="","",[1]配变!$B954)</f>
        <v/>
      </c>
      <c r="C954" s="9" t="str">
        <f>IF([1]配变!$C954="","",[1]配变!$C954)</f>
        <v/>
      </c>
      <c r="D954" s="9" t="str">
        <f>IF([1]配变!$D954="","",[1]配变!$D954)</f>
        <v/>
      </c>
      <c r="E954" s="9" t="str">
        <f>IF([1]配变!$G954="","",[1]配变!$G954)</f>
        <v/>
      </c>
      <c r="F954" s="9" t="str">
        <f>IF([1]配变!$F954="","",[1]配变!$F954)</f>
        <v/>
      </c>
      <c r="G954" s="9" t="str">
        <f>IF([1]配变!$J954="","",[1]配变!$J954)</f>
        <v/>
      </c>
      <c r="H954" s="16" t="str">
        <f t="shared" si="14"/>
        <v/>
      </c>
    </row>
    <row r="955" spans="1:8" x14ac:dyDescent="0.15">
      <c r="A955" s="9" t="str">
        <f>IF([1]配变!$A955="","",[1]配变!$A955)</f>
        <v/>
      </c>
      <c r="B955" s="9" t="str">
        <f>IF([1]配变!$B955="","",[1]配变!$B955)</f>
        <v/>
      </c>
      <c r="C955" s="9" t="str">
        <f>IF([1]配变!$C955="","",[1]配变!$C955)</f>
        <v/>
      </c>
      <c r="D955" s="9" t="str">
        <f>IF([1]配变!$D955="","",[1]配变!$D955)</f>
        <v/>
      </c>
      <c r="E955" s="9" t="str">
        <f>IF([1]配变!$G955="","",[1]配变!$G955)</f>
        <v/>
      </c>
      <c r="F955" s="9" t="str">
        <f>IF([1]配变!$F955="","",[1]配变!$F955)</f>
        <v/>
      </c>
      <c r="G955" s="9" t="str">
        <f>IF([1]配变!$J955="","",[1]配变!$J955)</f>
        <v/>
      </c>
      <c r="H955" s="16" t="str">
        <f t="shared" si="14"/>
        <v/>
      </c>
    </row>
    <row r="956" spans="1:8" x14ac:dyDescent="0.15">
      <c r="A956" s="9" t="str">
        <f>IF([1]配变!$A956="","",[1]配变!$A956)</f>
        <v/>
      </c>
      <c r="B956" s="9" t="str">
        <f>IF([1]配变!$B956="","",[1]配变!$B956)</f>
        <v/>
      </c>
      <c r="C956" s="9" t="str">
        <f>IF([1]配变!$C956="","",[1]配变!$C956)</f>
        <v/>
      </c>
      <c r="D956" s="9" t="str">
        <f>IF([1]配变!$D956="","",[1]配变!$D956)</f>
        <v/>
      </c>
      <c r="E956" s="9" t="str">
        <f>IF([1]配变!$G956="","",[1]配变!$G956)</f>
        <v/>
      </c>
      <c r="F956" s="9" t="str">
        <f>IF([1]配变!$F956="","",[1]配变!$F956)</f>
        <v/>
      </c>
      <c r="G956" s="9" t="str">
        <f>IF([1]配变!$J956="","",[1]配变!$J956)</f>
        <v/>
      </c>
      <c r="H956" s="16" t="str">
        <f t="shared" si="14"/>
        <v/>
      </c>
    </row>
    <row r="957" spans="1:8" x14ac:dyDescent="0.15">
      <c r="A957" s="9" t="str">
        <f>IF([1]配变!$A957="","",[1]配变!$A957)</f>
        <v/>
      </c>
      <c r="B957" s="9" t="str">
        <f>IF([1]配变!$B957="","",[1]配变!$B957)</f>
        <v/>
      </c>
      <c r="C957" s="9" t="str">
        <f>IF([1]配变!$C957="","",[1]配变!$C957)</f>
        <v/>
      </c>
      <c r="D957" s="9" t="str">
        <f>IF([1]配变!$D957="","",[1]配变!$D957)</f>
        <v/>
      </c>
      <c r="E957" s="9" t="str">
        <f>IF([1]配变!$G957="","",[1]配变!$G957)</f>
        <v/>
      </c>
      <c r="F957" s="9" t="str">
        <f>IF([1]配变!$F957="","",[1]配变!$F957)</f>
        <v/>
      </c>
      <c r="G957" s="9" t="str">
        <f>IF([1]配变!$J957="","",[1]配变!$J957)</f>
        <v/>
      </c>
      <c r="H957" s="16" t="str">
        <f t="shared" si="14"/>
        <v/>
      </c>
    </row>
    <row r="958" spans="1:8" x14ac:dyDescent="0.15">
      <c r="A958" s="9" t="str">
        <f>IF([1]配变!$A958="","",[1]配变!$A958)</f>
        <v/>
      </c>
      <c r="B958" s="9" t="str">
        <f>IF([1]配变!$B958="","",[1]配变!$B958)</f>
        <v/>
      </c>
      <c r="C958" s="9" t="str">
        <f>IF([1]配变!$C958="","",[1]配变!$C958)</f>
        <v/>
      </c>
      <c r="D958" s="9" t="str">
        <f>IF([1]配变!$D958="","",[1]配变!$D958)</f>
        <v/>
      </c>
      <c r="E958" s="9" t="str">
        <f>IF([1]配变!$G958="","",[1]配变!$G958)</f>
        <v/>
      </c>
      <c r="F958" s="9" t="str">
        <f>IF([1]配变!$F958="","",[1]配变!$F958)</f>
        <v/>
      </c>
      <c r="G958" s="9" t="str">
        <f>IF([1]配变!$J958="","",[1]配变!$J958)</f>
        <v/>
      </c>
      <c r="H958" s="16" t="str">
        <f t="shared" si="14"/>
        <v/>
      </c>
    </row>
    <row r="959" spans="1:8" x14ac:dyDescent="0.15">
      <c r="A959" s="9" t="str">
        <f>IF([1]配变!$A959="","",[1]配变!$A959)</f>
        <v/>
      </c>
      <c r="B959" s="9" t="str">
        <f>IF([1]配变!$B959="","",[1]配变!$B959)</f>
        <v/>
      </c>
      <c r="C959" s="9" t="str">
        <f>IF([1]配变!$C959="","",[1]配变!$C959)</f>
        <v/>
      </c>
      <c r="D959" s="9" t="str">
        <f>IF([1]配变!$D959="","",[1]配变!$D959)</f>
        <v/>
      </c>
      <c r="E959" s="9" t="str">
        <f>IF([1]配变!$G959="","",[1]配变!$G959)</f>
        <v/>
      </c>
      <c r="F959" s="9" t="str">
        <f>IF([1]配变!$F959="","",[1]配变!$F959)</f>
        <v/>
      </c>
      <c r="G959" s="9" t="str">
        <f>IF([1]配变!$J959="","",[1]配变!$J959)</f>
        <v/>
      </c>
      <c r="H959" s="16" t="str">
        <f t="shared" si="14"/>
        <v/>
      </c>
    </row>
    <row r="960" spans="1:8" x14ac:dyDescent="0.15">
      <c r="A960" s="9" t="str">
        <f>IF([1]配变!$A960="","",[1]配变!$A960)</f>
        <v/>
      </c>
      <c r="B960" s="9" t="str">
        <f>IF([1]配变!$B960="","",[1]配变!$B960)</f>
        <v/>
      </c>
      <c r="C960" s="9" t="str">
        <f>IF([1]配变!$C960="","",[1]配变!$C960)</f>
        <v/>
      </c>
      <c r="D960" s="9" t="str">
        <f>IF([1]配变!$D960="","",[1]配变!$D960)</f>
        <v/>
      </c>
      <c r="E960" s="9" t="str">
        <f>IF([1]配变!$G960="","",[1]配变!$G960)</f>
        <v/>
      </c>
      <c r="F960" s="9" t="str">
        <f>IF([1]配变!$F960="","",[1]配变!$F960)</f>
        <v/>
      </c>
      <c r="G960" s="9" t="str">
        <f>IF([1]配变!$J960="","",[1]配变!$J960)</f>
        <v/>
      </c>
      <c r="H960" s="16" t="str">
        <f t="shared" si="14"/>
        <v/>
      </c>
    </row>
    <row r="961" spans="1:8" x14ac:dyDescent="0.15">
      <c r="A961" s="9" t="str">
        <f>IF([1]配变!$A961="","",[1]配变!$A961)</f>
        <v/>
      </c>
      <c r="B961" s="9" t="str">
        <f>IF([1]配变!$B961="","",[1]配变!$B961)</f>
        <v/>
      </c>
      <c r="C961" s="9" t="str">
        <f>IF([1]配变!$C961="","",[1]配变!$C961)</f>
        <v/>
      </c>
      <c r="D961" s="9" t="str">
        <f>IF([1]配变!$D961="","",[1]配变!$D961)</f>
        <v/>
      </c>
      <c r="E961" s="9" t="str">
        <f>IF([1]配变!$G961="","",[1]配变!$G961)</f>
        <v/>
      </c>
      <c r="F961" s="9" t="str">
        <f>IF([1]配变!$F961="","",[1]配变!$F961)</f>
        <v/>
      </c>
      <c r="G961" s="9" t="str">
        <f>IF([1]配变!$J961="","",[1]配变!$J961)</f>
        <v/>
      </c>
      <c r="H961" s="16" t="str">
        <f t="shared" si="14"/>
        <v/>
      </c>
    </row>
    <row r="962" spans="1:8" x14ac:dyDescent="0.15">
      <c r="A962" s="9" t="str">
        <f>IF([1]配变!$A962="","",[1]配变!$A962)</f>
        <v/>
      </c>
      <c r="B962" s="9" t="str">
        <f>IF([1]配变!$B962="","",[1]配变!$B962)</f>
        <v/>
      </c>
      <c r="C962" s="9" t="str">
        <f>IF([1]配变!$C962="","",[1]配变!$C962)</f>
        <v/>
      </c>
      <c r="D962" s="9" t="str">
        <f>IF([1]配变!$D962="","",[1]配变!$D962)</f>
        <v/>
      </c>
      <c r="E962" s="9" t="str">
        <f>IF([1]配变!$G962="","",[1]配变!$G962)</f>
        <v/>
      </c>
      <c r="F962" s="9" t="str">
        <f>IF([1]配变!$F962="","",[1]配变!$F962)</f>
        <v/>
      </c>
      <c r="G962" s="9" t="str">
        <f>IF([1]配变!$J962="","",[1]配变!$J962)</f>
        <v/>
      </c>
      <c r="H962" s="16" t="str">
        <f t="shared" si="14"/>
        <v/>
      </c>
    </row>
    <row r="963" spans="1:8" x14ac:dyDescent="0.15">
      <c r="A963" s="9" t="str">
        <f>IF([1]配变!$A963="","",[1]配变!$A963)</f>
        <v/>
      </c>
      <c r="B963" s="9" t="str">
        <f>IF([1]配变!$B963="","",[1]配变!$B963)</f>
        <v/>
      </c>
      <c r="C963" s="9" t="str">
        <f>IF([1]配变!$C963="","",[1]配变!$C963)</f>
        <v/>
      </c>
      <c r="D963" s="9" t="str">
        <f>IF([1]配变!$D963="","",[1]配变!$D963)</f>
        <v/>
      </c>
      <c r="E963" s="9" t="str">
        <f>IF([1]配变!$G963="","",[1]配变!$G963)</f>
        <v/>
      </c>
      <c r="F963" s="9" t="str">
        <f>IF([1]配变!$F963="","",[1]配变!$F963)</f>
        <v/>
      </c>
      <c r="G963" s="9" t="str">
        <f>IF([1]配变!$J963="","",[1]配变!$J963)</f>
        <v/>
      </c>
      <c r="H963" s="16" t="str">
        <f t="shared" ref="H963:H1026" si="15">IF(OR(D963="",D963=0),"",C963*1000/D963)</f>
        <v/>
      </c>
    </row>
    <row r="964" spans="1:8" x14ac:dyDescent="0.15">
      <c r="A964" s="9" t="str">
        <f>IF([1]配变!$A964="","",[1]配变!$A964)</f>
        <v/>
      </c>
      <c r="B964" s="9" t="str">
        <f>IF([1]配变!$B964="","",[1]配变!$B964)</f>
        <v/>
      </c>
      <c r="C964" s="9" t="str">
        <f>IF([1]配变!$C964="","",[1]配变!$C964)</f>
        <v/>
      </c>
      <c r="D964" s="9" t="str">
        <f>IF([1]配变!$D964="","",[1]配变!$D964)</f>
        <v/>
      </c>
      <c r="E964" s="9" t="str">
        <f>IF([1]配变!$G964="","",[1]配变!$G964)</f>
        <v/>
      </c>
      <c r="F964" s="9" t="str">
        <f>IF([1]配变!$F964="","",[1]配变!$F964)</f>
        <v/>
      </c>
      <c r="G964" s="9" t="str">
        <f>IF([1]配变!$J964="","",[1]配变!$J964)</f>
        <v/>
      </c>
      <c r="H964" s="16" t="str">
        <f t="shared" si="15"/>
        <v/>
      </c>
    </row>
    <row r="965" spans="1:8" x14ac:dyDescent="0.15">
      <c r="A965" s="9" t="str">
        <f>IF([1]配变!$A965="","",[1]配变!$A965)</f>
        <v/>
      </c>
      <c r="B965" s="9" t="str">
        <f>IF([1]配变!$B965="","",[1]配变!$B965)</f>
        <v/>
      </c>
      <c r="C965" s="9" t="str">
        <f>IF([1]配变!$C965="","",[1]配变!$C965)</f>
        <v/>
      </c>
      <c r="D965" s="9" t="str">
        <f>IF([1]配变!$D965="","",[1]配变!$D965)</f>
        <v/>
      </c>
      <c r="E965" s="9" t="str">
        <f>IF([1]配变!$G965="","",[1]配变!$G965)</f>
        <v/>
      </c>
      <c r="F965" s="9" t="str">
        <f>IF([1]配变!$F965="","",[1]配变!$F965)</f>
        <v/>
      </c>
      <c r="G965" s="9" t="str">
        <f>IF([1]配变!$J965="","",[1]配变!$J965)</f>
        <v/>
      </c>
      <c r="H965" s="16" t="str">
        <f t="shared" si="15"/>
        <v/>
      </c>
    </row>
    <row r="966" spans="1:8" x14ac:dyDescent="0.15">
      <c r="A966" s="9" t="str">
        <f>IF([1]配变!$A966="","",[1]配变!$A966)</f>
        <v/>
      </c>
      <c r="B966" s="9" t="str">
        <f>IF([1]配变!$B966="","",[1]配变!$B966)</f>
        <v/>
      </c>
      <c r="C966" s="9" t="str">
        <f>IF([1]配变!$C966="","",[1]配变!$C966)</f>
        <v/>
      </c>
      <c r="D966" s="9" t="str">
        <f>IF([1]配变!$D966="","",[1]配变!$D966)</f>
        <v/>
      </c>
      <c r="E966" s="9" t="str">
        <f>IF([1]配变!$G966="","",[1]配变!$G966)</f>
        <v/>
      </c>
      <c r="F966" s="9" t="str">
        <f>IF([1]配变!$F966="","",[1]配变!$F966)</f>
        <v/>
      </c>
      <c r="G966" s="9" t="str">
        <f>IF([1]配变!$J966="","",[1]配变!$J966)</f>
        <v/>
      </c>
      <c r="H966" s="16" t="str">
        <f t="shared" si="15"/>
        <v/>
      </c>
    </row>
    <row r="967" spans="1:8" x14ac:dyDescent="0.15">
      <c r="A967" s="9" t="str">
        <f>IF([1]配变!$A967="","",[1]配变!$A967)</f>
        <v/>
      </c>
      <c r="B967" s="9" t="str">
        <f>IF([1]配变!$B967="","",[1]配变!$B967)</f>
        <v/>
      </c>
      <c r="C967" s="9" t="str">
        <f>IF([1]配变!$C967="","",[1]配变!$C967)</f>
        <v/>
      </c>
      <c r="D967" s="9" t="str">
        <f>IF([1]配变!$D967="","",[1]配变!$D967)</f>
        <v/>
      </c>
      <c r="E967" s="9" t="str">
        <f>IF([1]配变!$G967="","",[1]配变!$G967)</f>
        <v/>
      </c>
      <c r="F967" s="9" t="str">
        <f>IF([1]配变!$F967="","",[1]配变!$F967)</f>
        <v/>
      </c>
      <c r="G967" s="9" t="str">
        <f>IF([1]配变!$J967="","",[1]配变!$J967)</f>
        <v/>
      </c>
      <c r="H967" s="16" t="str">
        <f t="shared" si="15"/>
        <v/>
      </c>
    </row>
    <row r="968" spans="1:8" x14ac:dyDescent="0.15">
      <c r="A968" s="9" t="str">
        <f>IF([1]配变!$A968="","",[1]配变!$A968)</f>
        <v/>
      </c>
      <c r="B968" s="9" t="str">
        <f>IF([1]配变!$B968="","",[1]配变!$B968)</f>
        <v/>
      </c>
      <c r="C968" s="9" t="str">
        <f>IF([1]配变!$C968="","",[1]配变!$C968)</f>
        <v/>
      </c>
      <c r="D968" s="9" t="str">
        <f>IF([1]配变!$D968="","",[1]配变!$D968)</f>
        <v/>
      </c>
      <c r="E968" s="9" t="str">
        <f>IF([1]配变!$G968="","",[1]配变!$G968)</f>
        <v/>
      </c>
      <c r="F968" s="9" t="str">
        <f>IF([1]配变!$F968="","",[1]配变!$F968)</f>
        <v/>
      </c>
      <c r="G968" s="9" t="str">
        <f>IF([1]配变!$J968="","",[1]配变!$J968)</f>
        <v/>
      </c>
      <c r="H968" s="16" t="str">
        <f t="shared" si="15"/>
        <v/>
      </c>
    </row>
    <row r="969" spans="1:8" x14ac:dyDescent="0.15">
      <c r="A969" s="9" t="str">
        <f>IF([1]配变!$A969="","",[1]配变!$A969)</f>
        <v/>
      </c>
      <c r="B969" s="9" t="str">
        <f>IF([1]配变!$B969="","",[1]配变!$B969)</f>
        <v/>
      </c>
      <c r="C969" s="9" t="str">
        <f>IF([1]配变!$C969="","",[1]配变!$C969)</f>
        <v/>
      </c>
      <c r="D969" s="9" t="str">
        <f>IF([1]配变!$D969="","",[1]配变!$D969)</f>
        <v/>
      </c>
      <c r="E969" s="9" t="str">
        <f>IF([1]配变!$G969="","",[1]配变!$G969)</f>
        <v/>
      </c>
      <c r="F969" s="9" t="str">
        <f>IF([1]配变!$F969="","",[1]配变!$F969)</f>
        <v/>
      </c>
      <c r="G969" s="9" t="str">
        <f>IF([1]配变!$J969="","",[1]配变!$J969)</f>
        <v/>
      </c>
      <c r="H969" s="16" t="str">
        <f t="shared" si="15"/>
        <v/>
      </c>
    </row>
    <row r="970" spans="1:8" x14ac:dyDescent="0.15">
      <c r="A970" s="9" t="str">
        <f>IF([1]配变!$A970="","",[1]配变!$A970)</f>
        <v/>
      </c>
      <c r="B970" s="9" t="str">
        <f>IF([1]配变!$B970="","",[1]配变!$B970)</f>
        <v/>
      </c>
      <c r="C970" s="9" t="str">
        <f>IF([1]配变!$C970="","",[1]配变!$C970)</f>
        <v/>
      </c>
      <c r="D970" s="9" t="str">
        <f>IF([1]配变!$D970="","",[1]配变!$D970)</f>
        <v/>
      </c>
      <c r="E970" s="9" t="str">
        <f>IF([1]配变!$G970="","",[1]配变!$G970)</f>
        <v/>
      </c>
      <c r="F970" s="9" t="str">
        <f>IF([1]配变!$F970="","",[1]配变!$F970)</f>
        <v/>
      </c>
      <c r="G970" s="9" t="str">
        <f>IF([1]配变!$J970="","",[1]配变!$J970)</f>
        <v/>
      </c>
      <c r="H970" s="16" t="str">
        <f t="shared" si="15"/>
        <v/>
      </c>
    </row>
    <row r="971" spans="1:8" x14ac:dyDescent="0.15">
      <c r="A971" s="9" t="str">
        <f>IF([1]配变!$A971="","",[1]配变!$A971)</f>
        <v/>
      </c>
      <c r="B971" s="9" t="str">
        <f>IF([1]配变!$B971="","",[1]配变!$B971)</f>
        <v/>
      </c>
      <c r="C971" s="9" t="str">
        <f>IF([1]配变!$C971="","",[1]配变!$C971)</f>
        <v/>
      </c>
      <c r="D971" s="9" t="str">
        <f>IF([1]配变!$D971="","",[1]配变!$D971)</f>
        <v/>
      </c>
      <c r="E971" s="9" t="str">
        <f>IF([1]配变!$G971="","",[1]配变!$G971)</f>
        <v/>
      </c>
      <c r="F971" s="9" t="str">
        <f>IF([1]配变!$F971="","",[1]配变!$F971)</f>
        <v/>
      </c>
      <c r="G971" s="9" t="str">
        <f>IF([1]配变!$J971="","",[1]配变!$J971)</f>
        <v/>
      </c>
      <c r="H971" s="16" t="str">
        <f t="shared" si="15"/>
        <v/>
      </c>
    </row>
    <row r="972" spans="1:8" x14ac:dyDescent="0.15">
      <c r="A972" s="9" t="str">
        <f>IF([1]配变!$A972="","",[1]配变!$A972)</f>
        <v/>
      </c>
      <c r="B972" s="9" t="str">
        <f>IF([1]配变!$B972="","",[1]配变!$B972)</f>
        <v/>
      </c>
      <c r="C972" s="9" t="str">
        <f>IF([1]配变!$C972="","",[1]配变!$C972)</f>
        <v/>
      </c>
      <c r="D972" s="9" t="str">
        <f>IF([1]配变!$D972="","",[1]配变!$D972)</f>
        <v/>
      </c>
      <c r="E972" s="9" t="str">
        <f>IF([1]配变!$G972="","",[1]配变!$G972)</f>
        <v/>
      </c>
      <c r="F972" s="9" t="str">
        <f>IF([1]配变!$F972="","",[1]配变!$F972)</f>
        <v/>
      </c>
      <c r="G972" s="9" t="str">
        <f>IF([1]配变!$J972="","",[1]配变!$J972)</f>
        <v/>
      </c>
      <c r="H972" s="16" t="str">
        <f t="shared" si="15"/>
        <v/>
      </c>
    </row>
    <row r="973" spans="1:8" x14ac:dyDescent="0.15">
      <c r="A973" s="9" t="str">
        <f>IF([1]配变!$A973="","",[1]配变!$A973)</f>
        <v/>
      </c>
      <c r="B973" s="9" t="str">
        <f>IF([1]配变!$B973="","",[1]配变!$B973)</f>
        <v/>
      </c>
      <c r="C973" s="9" t="str">
        <f>IF([1]配变!$C973="","",[1]配变!$C973)</f>
        <v/>
      </c>
      <c r="D973" s="9" t="str">
        <f>IF([1]配变!$D973="","",[1]配变!$D973)</f>
        <v/>
      </c>
      <c r="E973" s="9" t="str">
        <f>IF([1]配变!$G973="","",[1]配变!$G973)</f>
        <v/>
      </c>
      <c r="F973" s="9" t="str">
        <f>IF([1]配变!$F973="","",[1]配变!$F973)</f>
        <v/>
      </c>
      <c r="G973" s="9" t="str">
        <f>IF([1]配变!$J973="","",[1]配变!$J973)</f>
        <v/>
      </c>
      <c r="H973" s="16" t="str">
        <f t="shared" si="15"/>
        <v/>
      </c>
    </row>
    <row r="974" spans="1:8" x14ac:dyDescent="0.15">
      <c r="A974" s="9" t="str">
        <f>IF([1]配变!$A974="","",[1]配变!$A974)</f>
        <v/>
      </c>
      <c r="B974" s="9" t="str">
        <f>IF([1]配变!$B974="","",[1]配变!$B974)</f>
        <v/>
      </c>
      <c r="C974" s="9" t="str">
        <f>IF([1]配变!$C974="","",[1]配变!$C974)</f>
        <v/>
      </c>
      <c r="D974" s="9" t="str">
        <f>IF([1]配变!$D974="","",[1]配变!$D974)</f>
        <v/>
      </c>
      <c r="E974" s="9" t="str">
        <f>IF([1]配变!$G974="","",[1]配变!$G974)</f>
        <v/>
      </c>
      <c r="F974" s="9" t="str">
        <f>IF([1]配变!$F974="","",[1]配变!$F974)</f>
        <v/>
      </c>
      <c r="G974" s="9" t="str">
        <f>IF([1]配变!$J974="","",[1]配变!$J974)</f>
        <v/>
      </c>
      <c r="H974" s="16" t="str">
        <f t="shared" si="15"/>
        <v/>
      </c>
    </row>
    <row r="975" spans="1:8" x14ac:dyDescent="0.15">
      <c r="A975" s="9" t="str">
        <f>IF([1]配变!$A975="","",[1]配变!$A975)</f>
        <v/>
      </c>
      <c r="B975" s="9" t="str">
        <f>IF([1]配变!$B975="","",[1]配变!$B975)</f>
        <v/>
      </c>
      <c r="C975" s="9" t="str">
        <f>IF([1]配变!$C975="","",[1]配变!$C975)</f>
        <v/>
      </c>
      <c r="D975" s="9" t="str">
        <f>IF([1]配变!$D975="","",[1]配变!$D975)</f>
        <v/>
      </c>
      <c r="E975" s="9" t="str">
        <f>IF([1]配变!$G975="","",[1]配变!$G975)</f>
        <v/>
      </c>
      <c r="F975" s="9" t="str">
        <f>IF([1]配变!$F975="","",[1]配变!$F975)</f>
        <v/>
      </c>
      <c r="G975" s="9" t="str">
        <f>IF([1]配变!$J975="","",[1]配变!$J975)</f>
        <v/>
      </c>
      <c r="H975" s="16" t="str">
        <f t="shared" si="15"/>
        <v/>
      </c>
    </row>
    <row r="976" spans="1:8" x14ac:dyDescent="0.15">
      <c r="A976" s="9" t="str">
        <f>IF([1]配变!$A976="","",[1]配变!$A976)</f>
        <v/>
      </c>
      <c r="B976" s="9" t="str">
        <f>IF([1]配变!$B976="","",[1]配变!$B976)</f>
        <v/>
      </c>
      <c r="C976" s="9" t="str">
        <f>IF([1]配变!$C976="","",[1]配变!$C976)</f>
        <v/>
      </c>
      <c r="D976" s="9" t="str">
        <f>IF([1]配变!$D976="","",[1]配变!$D976)</f>
        <v/>
      </c>
      <c r="E976" s="9" t="str">
        <f>IF([1]配变!$G976="","",[1]配变!$G976)</f>
        <v/>
      </c>
      <c r="F976" s="9" t="str">
        <f>IF([1]配变!$F976="","",[1]配变!$F976)</f>
        <v/>
      </c>
      <c r="G976" s="9" t="str">
        <f>IF([1]配变!$J976="","",[1]配变!$J976)</f>
        <v/>
      </c>
      <c r="H976" s="16" t="str">
        <f t="shared" si="15"/>
        <v/>
      </c>
    </row>
    <row r="977" spans="1:8" x14ac:dyDescent="0.15">
      <c r="A977" s="9" t="str">
        <f>IF([1]配变!$A977="","",[1]配变!$A977)</f>
        <v/>
      </c>
      <c r="B977" s="9" t="str">
        <f>IF([1]配变!$B977="","",[1]配变!$B977)</f>
        <v/>
      </c>
      <c r="C977" s="9" t="str">
        <f>IF([1]配变!$C977="","",[1]配变!$C977)</f>
        <v/>
      </c>
      <c r="D977" s="9" t="str">
        <f>IF([1]配变!$D977="","",[1]配变!$D977)</f>
        <v/>
      </c>
      <c r="E977" s="9" t="str">
        <f>IF([1]配变!$G977="","",[1]配变!$G977)</f>
        <v/>
      </c>
      <c r="F977" s="9" t="str">
        <f>IF([1]配变!$F977="","",[1]配变!$F977)</f>
        <v/>
      </c>
      <c r="G977" s="9" t="str">
        <f>IF([1]配变!$J977="","",[1]配变!$J977)</f>
        <v/>
      </c>
      <c r="H977" s="16" t="str">
        <f t="shared" si="15"/>
        <v/>
      </c>
    </row>
    <row r="978" spans="1:8" x14ac:dyDescent="0.15">
      <c r="A978" s="9" t="str">
        <f>IF([1]配变!$A978="","",[1]配变!$A978)</f>
        <v/>
      </c>
      <c r="B978" s="9" t="str">
        <f>IF([1]配变!$B978="","",[1]配变!$B978)</f>
        <v/>
      </c>
      <c r="C978" s="9" t="str">
        <f>IF([1]配变!$C978="","",[1]配变!$C978)</f>
        <v/>
      </c>
      <c r="D978" s="9" t="str">
        <f>IF([1]配变!$D978="","",[1]配变!$D978)</f>
        <v/>
      </c>
      <c r="E978" s="9" t="str">
        <f>IF([1]配变!$G978="","",[1]配变!$G978)</f>
        <v/>
      </c>
      <c r="F978" s="9" t="str">
        <f>IF([1]配变!$F978="","",[1]配变!$F978)</f>
        <v/>
      </c>
      <c r="G978" s="9" t="str">
        <f>IF([1]配变!$J978="","",[1]配变!$J978)</f>
        <v/>
      </c>
      <c r="H978" s="16" t="str">
        <f t="shared" si="15"/>
        <v/>
      </c>
    </row>
    <row r="979" spans="1:8" x14ac:dyDescent="0.15">
      <c r="A979" s="9" t="str">
        <f>IF([1]配变!$A979="","",[1]配变!$A979)</f>
        <v/>
      </c>
      <c r="B979" s="9" t="str">
        <f>IF([1]配变!$B979="","",[1]配变!$B979)</f>
        <v/>
      </c>
      <c r="C979" s="9" t="str">
        <f>IF([1]配变!$C979="","",[1]配变!$C979)</f>
        <v/>
      </c>
      <c r="D979" s="9" t="str">
        <f>IF([1]配变!$D979="","",[1]配变!$D979)</f>
        <v/>
      </c>
      <c r="E979" s="9" t="str">
        <f>IF([1]配变!$G979="","",[1]配变!$G979)</f>
        <v/>
      </c>
      <c r="F979" s="9" t="str">
        <f>IF([1]配变!$F979="","",[1]配变!$F979)</f>
        <v/>
      </c>
      <c r="G979" s="9" t="str">
        <f>IF([1]配变!$J979="","",[1]配变!$J979)</f>
        <v/>
      </c>
      <c r="H979" s="16" t="str">
        <f t="shared" si="15"/>
        <v/>
      </c>
    </row>
    <row r="980" spans="1:8" x14ac:dyDescent="0.15">
      <c r="A980" s="9" t="str">
        <f>IF([1]配变!$A980="","",[1]配变!$A980)</f>
        <v/>
      </c>
      <c r="B980" s="9" t="str">
        <f>IF([1]配变!$B980="","",[1]配变!$B980)</f>
        <v/>
      </c>
      <c r="C980" s="9" t="str">
        <f>IF([1]配变!$C980="","",[1]配变!$C980)</f>
        <v/>
      </c>
      <c r="D980" s="9" t="str">
        <f>IF([1]配变!$D980="","",[1]配变!$D980)</f>
        <v/>
      </c>
      <c r="E980" s="9" t="str">
        <f>IF([1]配变!$G980="","",[1]配变!$G980)</f>
        <v/>
      </c>
      <c r="F980" s="9" t="str">
        <f>IF([1]配变!$F980="","",[1]配变!$F980)</f>
        <v/>
      </c>
      <c r="G980" s="9" t="str">
        <f>IF([1]配变!$J980="","",[1]配变!$J980)</f>
        <v/>
      </c>
      <c r="H980" s="16" t="str">
        <f t="shared" si="15"/>
        <v/>
      </c>
    </row>
    <row r="981" spans="1:8" x14ac:dyDescent="0.15">
      <c r="A981" s="9" t="str">
        <f>IF([1]配变!$A981="","",[1]配变!$A981)</f>
        <v/>
      </c>
      <c r="B981" s="9" t="str">
        <f>IF([1]配变!$B981="","",[1]配变!$B981)</f>
        <v/>
      </c>
      <c r="C981" s="9" t="str">
        <f>IF([1]配变!$C981="","",[1]配变!$C981)</f>
        <v/>
      </c>
      <c r="D981" s="9" t="str">
        <f>IF([1]配变!$D981="","",[1]配变!$D981)</f>
        <v/>
      </c>
      <c r="E981" s="9" t="str">
        <f>IF([1]配变!$G981="","",[1]配变!$G981)</f>
        <v/>
      </c>
      <c r="F981" s="9" t="str">
        <f>IF([1]配变!$F981="","",[1]配变!$F981)</f>
        <v/>
      </c>
      <c r="G981" s="9" t="str">
        <f>IF([1]配变!$J981="","",[1]配变!$J981)</f>
        <v/>
      </c>
      <c r="H981" s="16" t="str">
        <f t="shared" si="15"/>
        <v/>
      </c>
    </row>
    <row r="982" spans="1:8" x14ac:dyDescent="0.15">
      <c r="A982" s="9" t="str">
        <f>IF([1]配变!$A982="","",[1]配变!$A982)</f>
        <v/>
      </c>
      <c r="B982" s="9" t="str">
        <f>IF([1]配变!$B982="","",[1]配变!$B982)</f>
        <v/>
      </c>
      <c r="C982" s="9" t="str">
        <f>IF([1]配变!$C982="","",[1]配变!$C982)</f>
        <v/>
      </c>
      <c r="D982" s="9" t="str">
        <f>IF([1]配变!$D982="","",[1]配变!$D982)</f>
        <v/>
      </c>
      <c r="E982" s="9" t="str">
        <f>IF([1]配变!$G982="","",[1]配变!$G982)</f>
        <v/>
      </c>
      <c r="F982" s="9" t="str">
        <f>IF([1]配变!$F982="","",[1]配变!$F982)</f>
        <v/>
      </c>
      <c r="G982" s="9" t="str">
        <f>IF([1]配变!$J982="","",[1]配变!$J982)</f>
        <v/>
      </c>
      <c r="H982" s="16" t="str">
        <f t="shared" si="15"/>
        <v/>
      </c>
    </row>
    <row r="983" spans="1:8" x14ac:dyDescent="0.15">
      <c r="A983" s="9" t="str">
        <f>IF([1]配变!$A983="","",[1]配变!$A983)</f>
        <v/>
      </c>
      <c r="B983" s="9" t="str">
        <f>IF([1]配变!$B983="","",[1]配变!$B983)</f>
        <v/>
      </c>
      <c r="C983" s="9" t="str">
        <f>IF([1]配变!$C983="","",[1]配变!$C983)</f>
        <v/>
      </c>
      <c r="D983" s="9" t="str">
        <f>IF([1]配变!$D983="","",[1]配变!$D983)</f>
        <v/>
      </c>
      <c r="E983" s="9" t="str">
        <f>IF([1]配变!$G983="","",[1]配变!$G983)</f>
        <v/>
      </c>
      <c r="F983" s="9" t="str">
        <f>IF([1]配变!$F983="","",[1]配变!$F983)</f>
        <v/>
      </c>
      <c r="G983" s="9" t="str">
        <f>IF([1]配变!$J983="","",[1]配变!$J983)</f>
        <v/>
      </c>
      <c r="H983" s="16" t="str">
        <f t="shared" si="15"/>
        <v/>
      </c>
    </row>
    <row r="984" spans="1:8" x14ac:dyDescent="0.15">
      <c r="A984" s="9" t="str">
        <f>IF([1]配变!$A984="","",[1]配变!$A984)</f>
        <v/>
      </c>
      <c r="B984" s="9" t="str">
        <f>IF([1]配变!$B984="","",[1]配变!$B984)</f>
        <v/>
      </c>
      <c r="C984" s="9" t="str">
        <f>IF([1]配变!$C984="","",[1]配变!$C984)</f>
        <v/>
      </c>
      <c r="D984" s="9" t="str">
        <f>IF([1]配变!$D984="","",[1]配变!$D984)</f>
        <v/>
      </c>
      <c r="E984" s="9" t="str">
        <f>IF([1]配变!$G984="","",[1]配变!$G984)</f>
        <v/>
      </c>
      <c r="F984" s="9" t="str">
        <f>IF([1]配变!$F984="","",[1]配变!$F984)</f>
        <v/>
      </c>
      <c r="G984" s="9" t="str">
        <f>IF([1]配变!$J984="","",[1]配变!$J984)</f>
        <v/>
      </c>
      <c r="H984" s="16" t="str">
        <f t="shared" si="15"/>
        <v/>
      </c>
    </row>
    <row r="985" spans="1:8" x14ac:dyDescent="0.15">
      <c r="A985" s="9" t="str">
        <f>IF([1]配变!$A985="","",[1]配变!$A985)</f>
        <v/>
      </c>
      <c r="B985" s="9" t="str">
        <f>IF([1]配变!$B985="","",[1]配变!$B985)</f>
        <v/>
      </c>
      <c r="C985" s="9" t="str">
        <f>IF([1]配变!$C985="","",[1]配变!$C985)</f>
        <v/>
      </c>
      <c r="D985" s="9" t="str">
        <f>IF([1]配变!$D985="","",[1]配变!$D985)</f>
        <v/>
      </c>
      <c r="E985" s="9" t="str">
        <f>IF([1]配变!$G985="","",[1]配变!$G985)</f>
        <v/>
      </c>
      <c r="F985" s="9" t="str">
        <f>IF([1]配变!$F985="","",[1]配变!$F985)</f>
        <v/>
      </c>
      <c r="G985" s="9" t="str">
        <f>IF([1]配变!$J985="","",[1]配变!$J985)</f>
        <v/>
      </c>
      <c r="H985" s="16" t="str">
        <f t="shared" si="15"/>
        <v/>
      </c>
    </row>
    <row r="986" spans="1:8" x14ac:dyDescent="0.15">
      <c r="A986" s="9" t="str">
        <f>IF([1]配变!$A986="","",[1]配变!$A986)</f>
        <v/>
      </c>
      <c r="B986" s="9" t="str">
        <f>IF([1]配变!$B986="","",[1]配变!$B986)</f>
        <v/>
      </c>
      <c r="C986" s="9" t="str">
        <f>IF([1]配变!$C986="","",[1]配变!$C986)</f>
        <v/>
      </c>
      <c r="D986" s="9" t="str">
        <f>IF([1]配变!$D986="","",[1]配变!$D986)</f>
        <v/>
      </c>
      <c r="E986" s="9" t="str">
        <f>IF([1]配变!$G986="","",[1]配变!$G986)</f>
        <v/>
      </c>
      <c r="F986" s="9" t="str">
        <f>IF([1]配变!$F986="","",[1]配变!$F986)</f>
        <v/>
      </c>
      <c r="G986" s="9" t="str">
        <f>IF([1]配变!$J986="","",[1]配变!$J986)</f>
        <v/>
      </c>
      <c r="H986" s="16" t="str">
        <f t="shared" si="15"/>
        <v/>
      </c>
    </row>
    <row r="987" spans="1:8" x14ac:dyDescent="0.15">
      <c r="A987" s="9" t="str">
        <f>IF([1]配变!$A987="","",[1]配变!$A987)</f>
        <v/>
      </c>
      <c r="B987" s="9" t="str">
        <f>IF([1]配变!$B987="","",[1]配变!$B987)</f>
        <v/>
      </c>
      <c r="C987" s="9" t="str">
        <f>IF([1]配变!$C987="","",[1]配变!$C987)</f>
        <v/>
      </c>
      <c r="D987" s="9" t="str">
        <f>IF([1]配变!$D987="","",[1]配变!$D987)</f>
        <v/>
      </c>
      <c r="E987" s="9" t="str">
        <f>IF([1]配变!$G987="","",[1]配变!$G987)</f>
        <v/>
      </c>
      <c r="F987" s="9" t="str">
        <f>IF([1]配变!$F987="","",[1]配变!$F987)</f>
        <v/>
      </c>
      <c r="G987" s="9" t="str">
        <f>IF([1]配变!$J987="","",[1]配变!$J987)</f>
        <v/>
      </c>
      <c r="H987" s="16" t="str">
        <f t="shared" si="15"/>
        <v/>
      </c>
    </row>
    <row r="988" spans="1:8" x14ac:dyDescent="0.15">
      <c r="A988" s="9" t="str">
        <f>IF([1]配变!$A988="","",[1]配变!$A988)</f>
        <v/>
      </c>
      <c r="B988" s="9" t="str">
        <f>IF([1]配变!$B988="","",[1]配变!$B988)</f>
        <v/>
      </c>
      <c r="C988" s="9" t="str">
        <f>IF([1]配变!$C988="","",[1]配变!$C988)</f>
        <v/>
      </c>
      <c r="D988" s="9" t="str">
        <f>IF([1]配变!$D988="","",[1]配变!$D988)</f>
        <v/>
      </c>
      <c r="E988" s="9" t="str">
        <f>IF([1]配变!$G988="","",[1]配变!$G988)</f>
        <v/>
      </c>
      <c r="F988" s="9" t="str">
        <f>IF([1]配变!$F988="","",[1]配变!$F988)</f>
        <v/>
      </c>
      <c r="G988" s="9" t="str">
        <f>IF([1]配变!$J988="","",[1]配变!$J988)</f>
        <v/>
      </c>
      <c r="H988" s="16" t="str">
        <f t="shared" si="15"/>
        <v/>
      </c>
    </row>
    <row r="989" spans="1:8" x14ac:dyDescent="0.15">
      <c r="A989" s="9" t="str">
        <f>IF([1]配变!$A989="","",[1]配变!$A989)</f>
        <v/>
      </c>
      <c r="B989" s="9" t="str">
        <f>IF([1]配变!$B989="","",[1]配变!$B989)</f>
        <v/>
      </c>
      <c r="C989" s="9" t="str">
        <f>IF([1]配变!$C989="","",[1]配变!$C989)</f>
        <v/>
      </c>
      <c r="D989" s="9" t="str">
        <f>IF([1]配变!$D989="","",[1]配变!$D989)</f>
        <v/>
      </c>
      <c r="E989" s="9" t="str">
        <f>IF([1]配变!$G989="","",[1]配变!$G989)</f>
        <v/>
      </c>
      <c r="F989" s="9" t="str">
        <f>IF([1]配变!$F989="","",[1]配变!$F989)</f>
        <v/>
      </c>
      <c r="G989" s="9" t="str">
        <f>IF([1]配变!$J989="","",[1]配变!$J989)</f>
        <v/>
      </c>
      <c r="H989" s="16" t="str">
        <f t="shared" si="15"/>
        <v/>
      </c>
    </row>
    <row r="990" spans="1:8" x14ac:dyDescent="0.15">
      <c r="A990" s="9" t="str">
        <f>IF([1]配变!$A990="","",[1]配变!$A990)</f>
        <v/>
      </c>
      <c r="B990" s="9" t="str">
        <f>IF([1]配变!$B990="","",[1]配变!$B990)</f>
        <v/>
      </c>
      <c r="C990" s="9" t="str">
        <f>IF([1]配变!$C990="","",[1]配变!$C990)</f>
        <v/>
      </c>
      <c r="D990" s="9" t="str">
        <f>IF([1]配变!$D990="","",[1]配变!$D990)</f>
        <v/>
      </c>
      <c r="E990" s="9" t="str">
        <f>IF([1]配变!$G990="","",[1]配变!$G990)</f>
        <v/>
      </c>
      <c r="F990" s="9" t="str">
        <f>IF([1]配变!$F990="","",[1]配变!$F990)</f>
        <v/>
      </c>
      <c r="G990" s="9" t="str">
        <f>IF([1]配变!$J990="","",[1]配变!$J990)</f>
        <v/>
      </c>
      <c r="H990" s="16" t="str">
        <f t="shared" si="15"/>
        <v/>
      </c>
    </row>
    <row r="991" spans="1:8" x14ac:dyDescent="0.15">
      <c r="A991" s="9" t="str">
        <f>IF([1]配变!$A991="","",[1]配变!$A991)</f>
        <v/>
      </c>
      <c r="B991" s="9" t="str">
        <f>IF([1]配变!$B991="","",[1]配变!$B991)</f>
        <v/>
      </c>
      <c r="C991" s="9" t="str">
        <f>IF([1]配变!$C991="","",[1]配变!$C991)</f>
        <v/>
      </c>
      <c r="D991" s="9" t="str">
        <f>IF([1]配变!$D991="","",[1]配变!$D991)</f>
        <v/>
      </c>
      <c r="E991" s="9" t="str">
        <f>IF([1]配变!$G991="","",[1]配变!$G991)</f>
        <v/>
      </c>
      <c r="F991" s="9" t="str">
        <f>IF([1]配变!$F991="","",[1]配变!$F991)</f>
        <v/>
      </c>
      <c r="G991" s="9" t="str">
        <f>IF([1]配变!$J991="","",[1]配变!$J991)</f>
        <v/>
      </c>
      <c r="H991" s="16" t="str">
        <f t="shared" si="15"/>
        <v/>
      </c>
    </row>
    <row r="992" spans="1:8" x14ac:dyDescent="0.15">
      <c r="A992" s="9" t="str">
        <f>IF([1]配变!$A992="","",[1]配变!$A992)</f>
        <v/>
      </c>
      <c r="B992" s="9" t="str">
        <f>IF([1]配变!$B992="","",[1]配变!$B992)</f>
        <v/>
      </c>
      <c r="C992" s="9" t="str">
        <f>IF([1]配变!$C992="","",[1]配变!$C992)</f>
        <v/>
      </c>
      <c r="D992" s="9" t="str">
        <f>IF([1]配变!$D992="","",[1]配变!$D992)</f>
        <v/>
      </c>
      <c r="E992" s="9" t="str">
        <f>IF([1]配变!$G992="","",[1]配变!$G992)</f>
        <v/>
      </c>
      <c r="F992" s="9" t="str">
        <f>IF([1]配变!$F992="","",[1]配变!$F992)</f>
        <v/>
      </c>
      <c r="G992" s="9" t="str">
        <f>IF([1]配变!$J992="","",[1]配变!$J992)</f>
        <v/>
      </c>
      <c r="H992" s="16" t="str">
        <f t="shared" si="15"/>
        <v/>
      </c>
    </row>
    <row r="993" spans="1:8" x14ac:dyDescent="0.15">
      <c r="A993" s="9" t="str">
        <f>IF([1]配变!$A993="","",[1]配变!$A993)</f>
        <v/>
      </c>
      <c r="B993" s="9" t="str">
        <f>IF([1]配变!$B993="","",[1]配变!$B993)</f>
        <v/>
      </c>
      <c r="C993" s="9" t="str">
        <f>IF([1]配变!$C993="","",[1]配变!$C993)</f>
        <v/>
      </c>
      <c r="D993" s="9" t="str">
        <f>IF([1]配变!$D993="","",[1]配变!$D993)</f>
        <v/>
      </c>
      <c r="E993" s="9" t="str">
        <f>IF([1]配变!$G993="","",[1]配变!$G993)</f>
        <v/>
      </c>
      <c r="F993" s="9" t="str">
        <f>IF([1]配变!$F993="","",[1]配变!$F993)</f>
        <v/>
      </c>
      <c r="G993" s="9" t="str">
        <f>IF([1]配变!$J993="","",[1]配变!$J993)</f>
        <v/>
      </c>
      <c r="H993" s="16" t="str">
        <f t="shared" si="15"/>
        <v/>
      </c>
    </row>
    <row r="994" spans="1:8" x14ac:dyDescent="0.15">
      <c r="A994" s="9" t="str">
        <f>IF([1]配变!$A994="","",[1]配变!$A994)</f>
        <v/>
      </c>
      <c r="B994" s="9" t="str">
        <f>IF([1]配变!$B994="","",[1]配变!$B994)</f>
        <v/>
      </c>
      <c r="C994" s="9" t="str">
        <f>IF([1]配变!$C994="","",[1]配变!$C994)</f>
        <v/>
      </c>
      <c r="D994" s="9" t="str">
        <f>IF([1]配变!$D994="","",[1]配变!$D994)</f>
        <v/>
      </c>
      <c r="E994" s="9" t="str">
        <f>IF([1]配变!$G994="","",[1]配变!$G994)</f>
        <v/>
      </c>
      <c r="F994" s="9" t="str">
        <f>IF([1]配变!$F994="","",[1]配变!$F994)</f>
        <v/>
      </c>
      <c r="G994" s="9" t="str">
        <f>IF([1]配变!$J994="","",[1]配变!$J994)</f>
        <v/>
      </c>
      <c r="H994" s="16" t="str">
        <f t="shared" si="15"/>
        <v/>
      </c>
    </row>
    <row r="995" spans="1:8" x14ac:dyDescent="0.15">
      <c r="A995" s="9" t="str">
        <f>IF([1]配变!$A995="","",[1]配变!$A995)</f>
        <v/>
      </c>
      <c r="B995" s="9" t="str">
        <f>IF([1]配变!$B995="","",[1]配变!$B995)</f>
        <v/>
      </c>
      <c r="C995" s="9" t="str">
        <f>IF([1]配变!$C995="","",[1]配变!$C995)</f>
        <v/>
      </c>
      <c r="D995" s="9" t="str">
        <f>IF([1]配变!$D995="","",[1]配变!$D995)</f>
        <v/>
      </c>
      <c r="E995" s="9" t="str">
        <f>IF([1]配变!$G995="","",[1]配变!$G995)</f>
        <v/>
      </c>
      <c r="F995" s="9" t="str">
        <f>IF([1]配变!$F995="","",[1]配变!$F995)</f>
        <v/>
      </c>
      <c r="G995" s="9" t="str">
        <f>IF([1]配变!$J995="","",[1]配变!$J995)</f>
        <v/>
      </c>
      <c r="H995" s="16" t="str">
        <f t="shared" si="15"/>
        <v/>
      </c>
    </row>
    <row r="996" spans="1:8" x14ac:dyDescent="0.15">
      <c r="A996" s="9" t="str">
        <f>IF([1]配变!$A996="","",[1]配变!$A996)</f>
        <v/>
      </c>
      <c r="B996" s="9" t="str">
        <f>IF([1]配变!$B996="","",[1]配变!$B996)</f>
        <v/>
      </c>
      <c r="C996" s="9" t="str">
        <f>IF([1]配变!$C996="","",[1]配变!$C996)</f>
        <v/>
      </c>
      <c r="D996" s="9" t="str">
        <f>IF([1]配变!$D996="","",[1]配变!$D996)</f>
        <v/>
      </c>
      <c r="E996" s="9" t="str">
        <f>IF([1]配变!$G996="","",[1]配变!$G996)</f>
        <v/>
      </c>
      <c r="F996" s="9" t="str">
        <f>IF([1]配变!$F996="","",[1]配变!$F996)</f>
        <v/>
      </c>
      <c r="G996" s="9" t="str">
        <f>IF([1]配变!$J996="","",[1]配变!$J996)</f>
        <v/>
      </c>
      <c r="H996" s="16" t="str">
        <f t="shared" si="15"/>
        <v/>
      </c>
    </row>
    <row r="997" spans="1:8" x14ac:dyDescent="0.15">
      <c r="A997" s="9" t="str">
        <f>IF([1]配变!$A997="","",[1]配变!$A997)</f>
        <v/>
      </c>
      <c r="B997" s="9" t="str">
        <f>IF([1]配变!$B997="","",[1]配变!$B997)</f>
        <v/>
      </c>
      <c r="C997" s="9" t="str">
        <f>IF([1]配变!$C997="","",[1]配变!$C997)</f>
        <v/>
      </c>
      <c r="D997" s="9" t="str">
        <f>IF([1]配变!$D997="","",[1]配变!$D997)</f>
        <v/>
      </c>
      <c r="E997" s="9" t="str">
        <f>IF([1]配变!$G997="","",[1]配变!$G997)</f>
        <v/>
      </c>
      <c r="F997" s="9" t="str">
        <f>IF([1]配变!$F997="","",[1]配变!$F997)</f>
        <v/>
      </c>
      <c r="G997" s="9" t="str">
        <f>IF([1]配变!$J997="","",[1]配变!$J997)</f>
        <v/>
      </c>
      <c r="H997" s="16" t="str">
        <f t="shared" si="15"/>
        <v/>
      </c>
    </row>
    <row r="998" spans="1:8" x14ac:dyDescent="0.15">
      <c r="A998" s="9" t="str">
        <f>IF([1]配变!$A998="","",[1]配变!$A998)</f>
        <v/>
      </c>
      <c r="B998" s="9" t="str">
        <f>IF([1]配变!$B998="","",[1]配变!$B998)</f>
        <v/>
      </c>
      <c r="C998" s="9" t="str">
        <f>IF([1]配变!$C998="","",[1]配变!$C998)</f>
        <v/>
      </c>
      <c r="D998" s="9" t="str">
        <f>IF([1]配变!$D998="","",[1]配变!$D998)</f>
        <v/>
      </c>
      <c r="E998" s="9" t="str">
        <f>IF([1]配变!$G998="","",[1]配变!$G998)</f>
        <v/>
      </c>
      <c r="F998" s="9" t="str">
        <f>IF([1]配变!$F998="","",[1]配变!$F998)</f>
        <v/>
      </c>
      <c r="G998" s="9" t="str">
        <f>IF([1]配变!$J998="","",[1]配变!$J998)</f>
        <v/>
      </c>
      <c r="H998" s="16" t="str">
        <f t="shared" si="15"/>
        <v/>
      </c>
    </row>
    <row r="999" spans="1:8" x14ac:dyDescent="0.15">
      <c r="A999" s="9" t="str">
        <f>IF([1]配变!$A999="","",[1]配变!$A999)</f>
        <v/>
      </c>
      <c r="B999" s="9" t="str">
        <f>IF([1]配变!$B999="","",[1]配变!$B999)</f>
        <v/>
      </c>
      <c r="C999" s="9" t="str">
        <f>IF([1]配变!$C999="","",[1]配变!$C999)</f>
        <v/>
      </c>
      <c r="D999" s="9" t="str">
        <f>IF([1]配变!$D999="","",[1]配变!$D999)</f>
        <v/>
      </c>
      <c r="E999" s="9" t="str">
        <f>IF([1]配变!$G999="","",[1]配变!$G999)</f>
        <v/>
      </c>
      <c r="F999" s="9" t="str">
        <f>IF([1]配变!$F999="","",[1]配变!$F999)</f>
        <v/>
      </c>
      <c r="G999" s="9" t="str">
        <f>IF([1]配变!$J999="","",[1]配变!$J999)</f>
        <v/>
      </c>
      <c r="H999" s="16" t="str">
        <f t="shared" si="15"/>
        <v/>
      </c>
    </row>
    <row r="1000" spans="1:8" x14ac:dyDescent="0.15">
      <c r="A1000" s="9" t="str">
        <f>IF([1]配变!$A1000="","",[1]配变!$A1000)</f>
        <v/>
      </c>
      <c r="B1000" s="9" t="str">
        <f>IF([1]配变!$B1000="","",[1]配变!$B1000)</f>
        <v/>
      </c>
      <c r="C1000" s="9" t="str">
        <f>IF([1]配变!$C1000="","",[1]配变!$C1000)</f>
        <v/>
      </c>
      <c r="D1000" s="9" t="str">
        <f>IF([1]配变!$D1000="","",[1]配变!$D1000)</f>
        <v/>
      </c>
      <c r="E1000" s="9" t="str">
        <f>IF([1]配变!$G1000="","",[1]配变!$G1000)</f>
        <v/>
      </c>
      <c r="F1000" s="9" t="str">
        <f>IF([1]配变!$F1000="","",[1]配变!$F1000)</f>
        <v/>
      </c>
      <c r="G1000" s="9" t="str">
        <f>IF([1]配变!$J1000="","",[1]配变!$J1000)</f>
        <v/>
      </c>
      <c r="H1000" s="16" t="str">
        <f t="shared" si="15"/>
        <v/>
      </c>
    </row>
    <row r="1001" spans="1:8" x14ac:dyDescent="0.15">
      <c r="A1001" s="9" t="str">
        <f>IF([1]配变!$A1001="","",[1]配变!$A1001)</f>
        <v/>
      </c>
      <c r="B1001" s="9" t="str">
        <f>IF([1]配变!$B1001="","",[1]配变!$B1001)</f>
        <v/>
      </c>
      <c r="C1001" s="9" t="str">
        <f>IF([1]配变!$C1001="","",[1]配变!$C1001)</f>
        <v/>
      </c>
      <c r="D1001" s="9" t="str">
        <f>IF([1]配变!$D1001="","",[1]配变!$D1001)</f>
        <v/>
      </c>
      <c r="E1001" s="9" t="str">
        <f>IF([1]配变!$G1001="","",[1]配变!$G1001)</f>
        <v/>
      </c>
      <c r="F1001" s="9" t="str">
        <f>IF([1]配变!$F1001="","",[1]配变!$F1001)</f>
        <v/>
      </c>
      <c r="G1001" s="9" t="str">
        <f>IF([1]配变!$J1001="","",[1]配变!$J1001)</f>
        <v/>
      </c>
      <c r="H1001" s="16" t="str">
        <f t="shared" si="15"/>
        <v/>
      </c>
    </row>
    <row r="1002" spans="1:8" x14ac:dyDescent="0.15">
      <c r="A1002" s="9" t="str">
        <f>IF([1]配变!$A1002="","",[1]配变!$A1002)</f>
        <v/>
      </c>
      <c r="B1002" s="9" t="str">
        <f>IF([1]配变!$B1002="","",[1]配变!$B1002)</f>
        <v/>
      </c>
      <c r="C1002" s="9" t="str">
        <f>IF([1]配变!$C1002="","",[1]配变!$C1002)</f>
        <v/>
      </c>
      <c r="D1002" s="9" t="str">
        <f>IF([1]配变!$D1002="","",[1]配变!$D1002)</f>
        <v/>
      </c>
      <c r="E1002" s="9" t="str">
        <f>IF([1]配变!$G1002="","",[1]配变!$G1002)</f>
        <v/>
      </c>
      <c r="F1002" s="9" t="str">
        <f>IF([1]配变!$F1002="","",[1]配变!$F1002)</f>
        <v/>
      </c>
      <c r="G1002" s="9" t="str">
        <f>IF([1]配变!$J1002="","",[1]配变!$J1002)</f>
        <v/>
      </c>
      <c r="H1002" s="16" t="str">
        <f t="shared" si="15"/>
        <v/>
      </c>
    </row>
    <row r="1003" spans="1:8" x14ac:dyDescent="0.15">
      <c r="A1003" s="9" t="str">
        <f>IF([1]配变!$A1003="","",[1]配变!$A1003)</f>
        <v/>
      </c>
      <c r="B1003" s="9" t="str">
        <f>IF([1]配变!$B1003="","",[1]配变!$B1003)</f>
        <v/>
      </c>
      <c r="C1003" s="9" t="str">
        <f>IF([1]配变!$C1003="","",[1]配变!$C1003)</f>
        <v/>
      </c>
      <c r="D1003" s="9" t="str">
        <f>IF([1]配变!$D1003="","",[1]配变!$D1003)</f>
        <v/>
      </c>
      <c r="E1003" s="9" t="str">
        <f>IF([1]配变!$G1003="","",[1]配变!$G1003)</f>
        <v/>
      </c>
      <c r="F1003" s="9" t="str">
        <f>IF([1]配变!$F1003="","",[1]配变!$F1003)</f>
        <v/>
      </c>
      <c r="G1003" s="9" t="str">
        <f>IF([1]配变!$J1003="","",[1]配变!$J1003)</f>
        <v/>
      </c>
      <c r="H1003" s="16" t="str">
        <f t="shared" si="15"/>
        <v/>
      </c>
    </row>
    <row r="1004" spans="1:8" x14ac:dyDescent="0.15">
      <c r="A1004" s="9" t="str">
        <f>IF([1]配变!$A1004="","",[1]配变!$A1004)</f>
        <v/>
      </c>
      <c r="B1004" s="9" t="str">
        <f>IF([1]配变!$B1004="","",[1]配变!$B1004)</f>
        <v/>
      </c>
      <c r="C1004" s="9" t="str">
        <f>IF([1]配变!$C1004="","",[1]配变!$C1004)</f>
        <v/>
      </c>
      <c r="D1004" s="9" t="str">
        <f>IF([1]配变!$D1004="","",[1]配变!$D1004)</f>
        <v/>
      </c>
      <c r="E1004" s="9" t="str">
        <f>IF([1]配变!$G1004="","",[1]配变!$G1004)</f>
        <v/>
      </c>
      <c r="F1004" s="9" t="str">
        <f>IF([1]配变!$F1004="","",[1]配变!$F1004)</f>
        <v/>
      </c>
      <c r="G1004" s="9" t="str">
        <f>IF([1]配变!$J1004="","",[1]配变!$J1004)</f>
        <v/>
      </c>
      <c r="H1004" s="16" t="str">
        <f t="shared" si="15"/>
        <v/>
      </c>
    </row>
    <row r="1005" spans="1:8" x14ac:dyDescent="0.15">
      <c r="A1005" s="9" t="str">
        <f>IF([1]配变!$A1005="","",[1]配变!$A1005)</f>
        <v/>
      </c>
      <c r="B1005" s="9" t="str">
        <f>IF([1]配变!$B1005="","",[1]配变!$B1005)</f>
        <v/>
      </c>
      <c r="C1005" s="9" t="str">
        <f>IF([1]配变!$C1005="","",[1]配变!$C1005)</f>
        <v/>
      </c>
      <c r="D1005" s="9" t="str">
        <f>IF([1]配变!$D1005="","",[1]配变!$D1005)</f>
        <v/>
      </c>
      <c r="E1005" s="9" t="str">
        <f>IF([1]配变!$G1005="","",[1]配变!$G1005)</f>
        <v/>
      </c>
      <c r="F1005" s="9" t="str">
        <f>IF([1]配变!$F1005="","",[1]配变!$F1005)</f>
        <v/>
      </c>
      <c r="G1005" s="9" t="str">
        <f>IF([1]配变!$J1005="","",[1]配变!$J1005)</f>
        <v/>
      </c>
      <c r="H1005" s="16" t="str">
        <f t="shared" si="15"/>
        <v/>
      </c>
    </row>
    <row r="1006" spans="1:8" x14ac:dyDescent="0.15">
      <c r="A1006" s="9" t="str">
        <f>IF([1]配变!$A1006="","",[1]配变!$A1006)</f>
        <v/>
      </c>
      <c r="B1006" s="9" t="str">
        <f>IF([1]配变!$B1006="","",[1]配变!$B1006)</f>
        <v/>
      </c>
      <c r="C1006" s="9" t="str">
        <f>IF([1]配变!$C1006="","",[1]配变!$C1006)</f>
        <v/>
      </c>
      <c r="D1006" s="9" t="str">
        <f>IF([1]配变!$D1006="","",[1]配变!$D1006)</f>
        <v/>
      </c>
      <c r="E1006" s="9" t="str">
        <f>IF([1]配变!$G1006="","",[1]配变!$G1006)</f>
        <v/>
      </c>
      <c r="F1006" s="9" t="str">
        <f>IF([1]配变!$F1006="","",[1]配变!$F1006)</f>
        <v/>
      </c>
      <c r="G1006" s="9" t="str">
        <f>IF([1]配变!$J1006="","",[1]配变!$J1006)</f>
        <v/>
      </c>
      <c r="H1006" s="16" t="str">
        <f t="shared" si="15"/>
        <v/>
      </c>
    </row>
    <row r="1007" spans="1:8" x14ac:dyDescent="0.15">
      <c r="A1007" s="9" t="str">
        <f>IF([1]配变!$A1007="","",[1]配变!$A1007)</f>
        <v/>
      </c>
      <c r="B1007" s="9" t="str">
        <f>IF([1]配变!$B1007="","",[1]配变!$B1007)</f>
        <v/>
      </c>
      <c r="C1007" s="9" t="str">
        <f>IF([1]配变!$C1007="","",[1]配变!$C1007)</f>
        <v/>
      </c>
      <c r="D1007" s="9" t="str">
        <f>IF([1]配变!$D1007="","",[1]配变!$D1007)</f>
        <v/>
      </c>
      <c r="E1007" s="9" t="str">
        <f>IF([1]配变!$G1007="","",[1]配变!$G1007)</f>
        <v/>
      </c>
      <c r="F1007" s="9" t="str">
        <f>IF([1]配变!$F1007="","",[1]配变!$F1007)</f>
        <v/>
      </c>
      <c r="G1007" s="9" t="str">
        <f>IF([1]配变!$J1007="","",[1]配变!$J1007)</f>
        <v/>
      </c>
      <c r="H1007" s="16" t="str">
        <f t="shared" si="15"/>
        <v/>
      </c>
    </row>
    <row r="1008" spans="1:8" x14ac:dyDescent="0.15">
      <c r="A1008" s="9" t="str">
        <f>IF([1]配变!$A1008="","",[1]配变!$A1008)</f>
        <v/>
      </c>
      <c r="B1008" s="9" t="str">
        <f>IF([1]配变!$B1008="","",[1]配变!$B1008)</f>
        <v/>
      </c>
      <c r="C1008" s="9" t="str">
        <f>IF([1]配变!$C1008="","",[1]配变!$C1008)</f>
        <v/>
      </c>
      <c r="D1008" s="9" t="str">
        <f>IF([1]配变!$D1008="","",[1]配变!$D1008)</f>
        <v/>
      </c>
      <c r="E1008" s="9" t="str">
        <f>IF([1]配变!$G1008="","",[1]配变!$G1008)</f>
        <v/>
      </c>
      <c r="F1008" s="9" t="str">
        <f>IF([1]配变!$F1008="","",[1]配变!$F1008)</f>
        <v/>
      </c>
      <c r="G1008" s="9" t="str">
        <f>IF([1]配变!$J1008="","",[1]配变!$J1008)</f>
        <v/>
      </c>
      <c r="H1008" s="16" t="str">
        <f t="shared" si="15"/>
        <v/>
      </c>
    </row>
    <row r="1009" spans="1:8" x14ac:dyDescent="0.15">
      <c r="A1009" s="9" t="str">
        <f>IF([1]配变!$A1009="","",[1]配变!$A1009)</f>
        <v/>
      </c>
      <c r="B1009" s="9" t="str">
        <f>IF([1]配变!$B1009="","",[1]配变!$B1009)</f>
        <v/>
      </c>
      <c r="C1009" s="9" t="str">
        <f>IF([1]配变!$C1009="","",[1]配变!$C1009)</f>
        <v/>
      </c>
      <c r="D1009" s="9" t="str">
        <f>IF([1]配变!$D1009="","",[1]配变!$D1009)</f>
        <v/>
      </c>
      <c r="E1009" s="9" t="str">
        <f>IF([1]配变!$G1009="","",[1]配变!$G1009)</f>
        <v/>
      </c>
      <c r="F1009" s="9" t="str">
        <f>IF([1]配变!$F1009="","",[1]配变!$F1009)</f>
        <v/>
      </c>
      <c r="G1009" s="9" t="str">
        <f>IF([1]配变!$J1009="","",[1]配变!$J1009)</f>
        <v/>
      </c>
      <c r="H1009" s="16" t="str">
        <f t="shared" si="15"/>
        <v/>
      </c>
    </row>
    <row r="1010" spans="1:8" x14ac:dyDescent="0.15">
      <c r="A1010" s="9" t="str">
        <f>IF([1]配变!$A1010="","",[1]配变!$A1010)</f>
        <v/>
      </c>
      <c r="B1010" s="9" t="str">
        <f>IF([1]配变!$B1010="","",[1]配变!$B1010)</f>
        <v/>
      </c>
      <c r="C1010" s="9" t="str">
        <f>IF([1]配变!$C1010="","",[1]配变!$C1010)</f>
        <v/>
      </c>
      <c r="D1010" s="9" t="str">
        <f>IF([1]配变!$D1010="","",[1]配变!$D1010)</f>
        <v/>
      </c>
      <c r="E1010" s="9" t="str">
        <f>IF([1]配变!$G1010="","",[1]配变!$G1010)</f>
        <v/>
      </c>
      <c r="F1010" s="9" t="str">
        <f>IF([1]配变!$F1010="","",[1]配变!$F1010)</f>
        <v/>
      </c>
      <c r="G1010" s="9" t="str">
        <f>IF([1]配变!$J1010="","",[1]配变!$J1010)</f>
        <v/>
      </c>
      <c r="H1010" s="16" t="str">
        <f t="shared" si="15"/>
        <v/>
      </c>
    </row>
    <row r="1011" spans="1:8" x14ac:dyDescent="0.15">
      <c r="A1011" s="9" t="str">
        <f>IF([1]配变!$A1011="","",[1]配变!$A1011)</f>
        <v/>
      </c>
      <c r="B1011" s="9" t="str">
        <f>IF([1]配变!$B1011="","",[1]配变!$B1011)</f>
        <v/>
      </c>
      <c r="C1011" s="9" t="str">
        <f>IF([1]配变!$C1011="","",[1]配变!$C1011)</f>
        <v/>
      </c>
      <c r="D1011" s="9" t="str">
        <f>IF([1]配变!$D1011="","",[1]配变!$D1011)</f>
        <v/>
      </c>
      <c r="E1011" s="9" t="str">
        <f>IF([1]配变!$G1011="","",[1]配变!$G1011)</f>
        <v/>
      </c>
      <c r="F1011" s="9" t="str">
        <f>IF([1]配变!$F1011="","",[1]配变!$F1011)</f>
        <v/>
      </c>
      <c r="G1011" s="9" t="str">
        <f>IF([1]配变!$J1011="","",[1]配变!$J1011)</f>
        <v/>
      </c>
      <c r="H1011" s="16" t="str">
        <f t="shared" si="15"/>
        <v/>
      </c>
    </row>
    <row r="1012" spans="1:8" x14ac:dyDescent="0.15">
      <c r="A1012" s="9" t="str">
        <f>IF([1]配变!$A1012="","",[1]配变!$A1012)</f>
        <v/>
      </c>
      <c r="B1012" s="9" t="str">
        <f>IF([1]配变!$B1012="","",[1]配变!$B1012)</f>
        <v/>
      </c>
      <c r="C1012" s="9" t="str">
        <f>IF([1]配变!$C1012="","",[1]配变!$C1012)</f>
        <v/>
      </c>
      <c r="D1012" s="9" t="str">
        <f>IF([1]配变!$D1012="","",[1]配变!$D1012)</f>
        <v/>
      </c>
      <c r="E1012" s="9" t="str">
        <f>IF([1]配变!$G1012="","",[1]配变!$G1012)</f>
        <v/>
      </c>
      <c r="F1012" s="9" t="str">
        <f>IF([1]配变!$F1012="","",[1]配变!$F1012)</f>
        <v/>
      </c>
      <c r="G1012" s="9" t="str">
        <f>IF([1]配变!$J1012="","",[1]配变!$J1012)</f>
        <v/>
      </c>
      <c r="H1012" s="16" t="str">
        <f t="shared" si="15"/>
        <v/>
      </c>
    </row>
    <row r="1013" spans="1:8" x14ac:dyDescent="0.15">
      <c r="A1013" s="9" t="str">
        <f>IF([1]配变!$A1013="","",[1]配变!$A1013)</f>
        <v/>
      </c>
      <c r="B1013" s="9" t="str">
        <f>IF([1]配变!$B1013="","",[1]配变!$B1013)</f>
        <v/>
      </c>
      <c r="C1013" s="9" t="str">
        <f>IF([1]配变!$C1013="","",[1]配变!$C1013)</f>
        <v/>
      </c>
      <c r="D1013" s="9" t="str">
        <f>IF([1]配变!$D1013="","",[1]配变!$D1013)</f>
        <v/>
      </c>
      <c r="E1013" s="9" t="str">
        <f>IF([1]配变!$G1013="","",[1]配变!$G1013)</f>
        <v/>
      </c>
      <c r="F1013" s="9" t="str">
        <f>IF([1]配变!$F1013="","",[1]配变!$F1013)</f>
        <v/>
      </c>
      <c r="G1013" s="9" t="str">
        <f>IF([1]配变!$J1013="","",[1]配变!$J1013)</f>
        <v/>
      </c>
      <c r="H1013" s="16" t="str">
        <f t="shared" si="15"/>
        <v/>
      </c>
    </row>
    <row r="1014" spans="1:8" x14ac:dyDescent="0.15">
      <c r="A1014" s="9" t="str">
        <f>IF([1]配变!$A1014="","",[1]配变!$A1014)</f>
        <v/>
      </c>
      <c r="B1014" s="9" t="str">
        <f>IF([1]配变!$B1014="","",[1]配变!$B1014)</f>
        <v/>
      </c>
      <c r="C1014" s="9" t="str">
        <f>IF([1]配变!$C1014="","",[1]配变!$C1014)</f>
        <v/>
      </c>
      <c r="D1014" s="9" t="str">
        <f>IF([1]配变!$D1014="","",[1]配变!$D1014)</f>
        <v/>
      </c>
      <c r="E1014" s="9" t="str">
        <f>IF([1]配变!$G1014="","",[1]配变!$G1014)</f>
        <v/>
      </c>
      <c r="F1014" s="9" t="str">
        <f>IF([1]配变!$F1014="","",[1]配变!$F1014)</f>
        <v/>
      </c>
      <c r="G1014" s="9" t="str">
        <f>IF([1]配变!$J1014="","",[1]配变!$J1014)</f>
        <v/>
      </c>
      <c r="H1014" s="16" t="str">
        <f t="shared" si="15"/>
        <v/>
      </c>
    </row>
    <row r="1015" spans="1:8" x14ac:dyDescent="0.15">
      <c r="A1015" s="9" t="str">
        <f>IF([1]配变!$A1015="","",[1]配变!$A1015)</f>
        <v/>
      </c>
      <c r="B1015" s="9" t="str">
        <f>IF([1]配变!$B1015="","",[1]配变!$B1015)</f>
        <v/>
      </c>
      <c r="C1015" s="9" t="str">
        <f>IF([1]配变!$C1015="","",[1]配变!$C1015)</f>
        <v/>
      </c>
      <c r="D1015" s="9" t="str">
        <f>IF([1]配变!$D1015="","",[1]配变!$D1015)</f>
        <v/>
      </c>
      <c r="E1015" s="9" t="str">
        <f>IF([1]配变!$G1015="","",[1]配变!$G1015)</f>
        <v/>
      </c>
      <c r="F1015" s="9" t="str">
        <f>IF([1]配变!$F1015="","",[1]配变!$F1015)</f>
        <v/>
      </c>
      <c r="G1015" s="9" t="str">
        <f>IF([1]配变!$J1015="","",[1]配变!$J1015)</f>
        <v/>
      </c>
      <c r="H1015" s="16" t="str">
        <f t="shared" si="15"/>
        <v/>
      </c>
    </row>
    <row r="1016" spans="1:8" x14ac:dyDescent="0.15">
      <c r="A1016" s="9" t="str">
        <f>IF([1]配变!$A1016="","",[1]配变!$A1016)</f>
        <v/>
      </c>
      <c r="B1016" s="9" t="str">
        <f>IF([1]配变!$B1016="","",[1]配变!$B1016)</f>
        <v/>
      </c>
      <c r="C1016" s="9" t="str">
        <f>IF([1]配变!$C1016="","",[1]配变!$C1016)</f>
        <v/>
      </c>
      <c r="D1016" s="9" t="str">
        <f>IF([1]配变!$D1016="","",[1]配变!$D1016)</f>
        <v/>
      </c>
      <c r="E1016" s="9" t="str">
        <f>IF([1]配变!$G1016="","",[1]配变!$G1016)</f>
        <v/>
      </c>
      <c r="F1016" s="9" t="str">
        <f>IF([1]配变!$F1016="","",[1]配变!$F1016)</f>
        <v/>
      </c>
      <c r="G1016" s="9" t="str">
        <f>IF([1]配变!$J1016="","",[1]配变!$J1016)</f>
        <v/>
      </c>
      <c r="H1016" s="16" t="str">
        <f t="shared" si="15"/>
        <v/>
      </c>
    </row>
    <row r="1017" spans="1:8" x14ac:dyDescent="0.15">
      <c r="A1017" s="9" t="str">
        <f>IF([1]配变!$A1017="","",[1]配变!$A1017)</f>
        <v/>
      </c>
      <c r="B1017" s="9" t="str">
        <f>IF([1]配变!$B1017="","",[1]配变!$B1017)</f>
        <v/>
      </c>
      <c r="C1017" s="9" t="str">
        <f>IF([1]配变!$C1017="","",[1]配变!$C1017)</f>
        <v/>
      </c>
      <c r="D1017" s="9" t="str">
        <f>IF([1]配变!$D1017="","",[1]配变!$D1017)</f>
        <v/>
      </c>
      <c r="E1017" s="9" t="str">
        <f>IF([1]配变!$G1017="","",[1]配变!$G1017)</f>
        <v/>
      </c>
      <c r="F1017" s="9" t="str">
        <f>IF([1]配变!$F1017="","",[1]配变!$F1017)</f>
        <v/>
      </c>
      <c r="G1017" s="9" t="str">
        <f>IF([1]配变!$J1017="","",[1]配变!$J1017)</f>
        <v/>
      </c>
      <c r="H1017" s="16" t="str">
        <f t="shared" si="15"/>
        <v/>
      </c>
    </row>
    <row r="1018" spans="1:8" x14ac:dyDescent="0.15">
      <c r="A1018" s="9" t="str">
        <f>IF([1]配变!$A1018="","",[1]配变!$A1018)</f>
        <v/>
      </c>
      <c r="B1018" s="9" t="str">
        <f>IF([1]配变!$B1018="","",[1]配变!$B1018)</f>
        <v/>
      </c>
      <c r="C1018" s="9" t="str">
        <f>IF([1]配变!$C1018="","",[1]配变!$C1018)</f>
        <v/>
      </c>
      <c r="D1018" s="9" t="str">
        <f>IF([1]配变!$D1018="","",[1]配变!$D1018)</f>
        <v/>
      </c>
      <c r="E1018" s="9" t="str">
        <f>IF([1]配变!$G1018="","",[1]配变!$G1018)</f>
        <v/>
      </c>
      <c r="F1018" s="9" t="str">
        <f>IF([1]配变!$F1018="","",[1]配变!$F1018)</f>
        <v/>
      </c>
      <c r="G1018" s="9" t="str">
        <f>IF([1]配变!$J1018="","",[1]配变!$J1018)</f>
        <v/>
      </c>
      <c r="H1018" s="16" t="str">
        <f t="shared" si="15"/>
        <v/>
      </c>
    </row>
    <row r="1019" spans="1:8" x14ac:dyDescent="0.15">
      <c r="A1019" s="9" t="str">
        <f>IF([1]配变!$A1019="","",[1]配变!$A1019)</f>
        <v/>
      </c>
      <c r="B1019" s="9" t="str">
        <f>IF([1]配变!$B1019="","",[1]配变!$B1019)</f>
        <v/>
      </c>
      <c r="C1019" s="9" t="str">
        <f>IF([1]配变!$C1019="","",[1]配变!$C1019)</f>
        <v/>
      </c>
      <c r="D1019" s="9" t="str">
        <f>IF([1]配变!$D1019="","",[1]配变!$D1019)</f>
        <v/>
      </c>
      <c r="E1019" s="9" t="str">
        <f>IF([1]配变!$G1019="","",[1]配变!$G1019)</f>
        <v/>
      </c>
      <c r="F1019" s="9" t="str">
        <f>IF([1]配变!$F1019="","",[1]配变!$F1019)</f>
        <v/>
      </c>
      <c r="G1019" s="9" t="str">
        <f>IF([1]配变!$J1019="","",[1]配变!$J1019)</f>
        <v/>
      </c>
      <c r="H1019" s="16" t="str">
        <f t="shared" si="15"/>
        <v/>
      </c>
    </row>
    <row r="1020" spans="1:8" x14ac:dyDescent="0.15">
      <c r="A1020" s="9" t="str">
        <f>IF([1]配变!$A1020="","",[1]配变!$A1020)</f>
        <v/>
      </c>
      <c r="B1020" s="9" t="str">
        <f>IF([1]配变!$B1020="","",[1]配变!$B1020)</f>
        <v/>
      </c>
      <c r="C1020" s="9" t="str">
        <f>IF([1]配变!$C1020="","",[1]配变!$C1020)</f>
        <v/>
      </c>
      <c r="D1020" s="9" t="str">
        <f>IF([1]配变!$D1020="","",[1]配变!$D1020)</f>
        <v/>
      </c>
      <c r="E1020" s="9" t="str">
        <f>IF([1]配变!$G1020="","",[1]配变!$G1020)</f>
        <v/>
      </c>
      <c r="F1020" s="9" t="str">
        <f>IF([1]配变!$F1020="","",[1]配变!$F1020)</f>
        <v/>
      </c>
      <c r="G1020" s="9" t="str">
        <f>IF([1]配变!$J1020="","",[1]配变!$J1020)</f>
        <v/>
      </c>
      <c r="H1020" s="16" t="str">
        <f t="shared" si="15"/>
        <v/>
      </c>
    </row>
    <row r="1021" spans="1:8" x14ac:dyDescent="0.15">
      <c r="A1021" s="9" t="str">
        <f>IF([1]配变!$A1021="","",[1]配变!$A1021)</f>
        <v/>
      </c>
      <c r="B1021" s="9" t="str">
        <f>IF([1]配变!$B1021="","",[1]配变!$B1021)</f>
        <v/>
      </c>
      <c r="C1021" s="9" t="str">
        <f>IF([1]配变!$C1021="","",[1]配变!$C1021)</f>
        <v/>
      </c>
      <c r="D1021" s="9" t="str">
        <f>IF([1]配变!$D1021="","",[1]配变!$D1021)</f>
        <v/>
      </c>
      <c r="E1021" s="9" t="str">
        <f>IF([1]配变!$G1021="","",[1]配变!$G1021)</f>
        <v/>
      </c>
      <c r="F1021" s="9" t="str">
        <f>IF([1]配变!$F1021="","",[1]配变!$F1021)</f>
        <v/>
      </c>
      <c r="G1021" s="9" t="str">
        <f>IF([1]配变!$J1021="","",[1]配变!$J1021)</f>
        <v/>
      </c>
      <c r="H1021" s="16" t="str">
        <f t="shared" si="15"/>
        <v/>
      </c>
    </row>
    <row r="1022" spans="1:8" x14ac:dyDescent="0.15">
      <c r="A1022" s="9" t="str">
        <f>IF([1]配变!$A1022="","",[1]配变!$A1022)</f>
        <v/>
      </c>
      <c r="B1022" s="9" t="str">
        <f>IF([1]配变!$B1022="","",[1]配变!$B1022)</f>
        <v/>
      </c>
      <c r="C1022" s="9" t="str">
        <f>IF([1]配变!$C1022="","",[1]配变!$C1022)</f>
        <v/>
      </c>
      <c r="D1022" s="9" t="str">
        <f>IF([1]配变!$D1022="","",[1]配变!$D1022)</f>
        <v/>
      </c>
      <c r="E1022" s="9" t="str">
        <f>IF([1]配变!$G1022="","",[1]配变!$G1022)</f>
        <v/>
      </c>
      <c r="F1022" s="9" t="str">
        <f>IF([1]配变!$F1022="","",[1]配变!$F1022)</f>
        <v/>
      </c>
      <c r="G1022" s="9" t="str">
        <f>IF([1]配变!$J1022="","",[1]配变!$J1022)</f>
        <v/>
      </c>
      <c r="H1022" s="16" t="str">
        <f t="shared" si="15"/>
        <v/>
      </c>
    </row>
    <row r="1023" spans="1:8" x14ac:dyDescent="0.15">
      <c r="A1023" s="9" t="str">
        <f>IF([1]配变!$A1023="","",[1]配变!$A1023)</f>
        <v/>
      </c>
      <c r="B1023" s="9" t="str">
        <f>IF([1]配变!$B1023="","",[1]配变!$B1023)</f>
        <v/>
      </c>
      <c r="C1023" s="9" t="str">
        <f>IF([1]配变!$C1023="","",[1]配变!$C1023)</f>
        <v/>
      </c>
      <c r="D1023" s="9" t="str">
        <f>IF([1]配变!$D1023="","",[1]配变!$D1023)</f>
        <v/>
      </c>
      <c r="E1023" s="9" t="str">
        <f>IF([1]配变!$G1023="","",[1]配变!$G1023)</f>
        <v/>
      </c>
      <c r="F1023" s="9" t="str">
        <f>IF([1]配变!$F1023="","",[1]配变!$F1023)</f>
        <v/>
      </c>
      <c r="G1023" s="9" t="str">
        <f>IF([1]配变!$J1023="","",[1]配变!$J1023)</f>
        <v/>
      </c>
      <c r="H1023" s="16" t="str">
        <f t="shared" si="15"/>
        <v/>
      </c>
    </row>
    <row r="1024" spans="1:8" x14ac:dyDescent="0.15">
      <c r="A1024" s="9" t="str">
        <f>IF([1]配变!$A1024="","",[1]配变!$A1024)</f>
        <v/>
      </c>
      <c r="B1024" s="9" t="str">
        <f>IF([1]配变!$B1024="","",[1]配变!$B1024)</f>
        <v/>
      </c>
      <c r="C1024" s="9" t="str">
        <f>IF([1]配变!$C1024="","",[1]配变!$C1024)</f>
        <v/>
      </c>
      <c r="D1024" s="9" t="str">
        <f>IF([1]配变!$D1024="","",[1]配变!$D1024)</f>
        <v/>
      </c>
      <c r="E1024" s="9" t="str">
        <f>IF([1]配变!$G1024="","",[1]配变!$G1024)</f>
        <v/>
      </c>
      <c r="F1024" s="9" t="str">
        <f>IF([1]配变!$F1024="","",[1]配变!$F1024)</f>
        <v/>
      </c>
      <c r="G1024" s="9" t="str">
        <f>IF([1]配变!$J1024="","",[1]配变!$J1024)</f>
        <v/>
      </c>
      <c r="H1024" s="16" t="str">
        <f t="shared" si="15"/>
        <v/>
      </c>
    </row>
    <row r="1025" spans="1:8" x14ac:dyDescent="0.15">
      <c r="A1025" s="9" t="str">
        <f>IF([1]配变!$A1025="","",[1]配变!$A1025)</f>
        <v/>
      </c>
      <c r="B1025" s="9" t="str">
        <f>IF([1]配变!$B1025="","",[1]配变!$B1025)</f>
        <v/>
      </c>
      <c r="C1025" s="9" t="str">
        <f>IF([1]配变!$C1025="","",[1]配变!$C1025)</f>
        <v/>
      </c>
      <c r="D1025" s="9" t="str">
        <f>IF([1]配变!$D1025="","",[1]配变!$D1025)</f>
        <v/>
      </c>
      <c r="E1025" s="9" t="str">
        <f>IF([1]配变!$G1025="","",[1]配变!$G1025)</f>
        <v/>
      </c>
      <c r="F1025" s="9" t="str">
        <f>IF([1]配变!$F1025="","",[1]配变!$F1025)</f>
        <v/>
      </c>
      <c r="G1025" s="9" t="str">
        <f>IF([1]配变!$J1025="","",[1]配变!$J1025)</f>
        <v/>
      </c>
      <c r="H1025" s="16" t="str">
        <f t="shared" si="15"/>
        <v/>
      </c>
    </row>
    <row r="1026" spans="1:8" x14ac:dyDescent="0.15">
      <c r="A1026" s="9" t="str">
        <f>IF([1]配变!$A1026="","",[1]配变!$A1026)</f>
        <v/>
      </c>
      <c r="B1026" s="9" t="str">
        <f>IF([1]配变!$B1026="","",[1]配变!$B1026)</f>
        <v/>
      </c>
      <c r="C1026" s="9" t="str">
        <f>IF([1]配变!$C1026="","",[1]配变!$C1026)</f>
        <v/>
      </c>
      <c r="D1026" s="9" t="str">
        <f>IF([1]配变!$D1026="","",[1]配变!$D1026)</f>
        <v/>
      </c>
      <c r="E1026" s="9" t="str">
        <f>IF([1]配变!$G1026="","",[1]配变!$G1026)</f>
        <v/>
      </c>
      <c r="F1026" s="9" t="str">
        <f>IF([1]配变!$F1026="","",[1]配变!$F1026)</f>
        <v/>
      </c>
      <c r="G1026" s="9" t="str">
        <f>IF([1]配变!$J1026="","",[1]配变!$J1026)</f>
        <v/>
      </c>
      <c r="H1026" s="16" t="str">
        <f t="shared" si="15"/>
        <v/>
      </c>
    </row>
    <row r="1027" spans="1:8" x14ac:dyDescent="0.15">
      <c r="A1027" s="9" t="str">
        <f>IF([1]配变!$A1027="","",[1]配变!$A1027)</f>
        <v/>
      </c>
      <c r="B1027" s="9" t="str">
        <f>IF([1]配变!$B1027="","",[1]配变!$B1027)</f>
        <v/>
      </c>
      <c r="C1027" s="9" t="str">
        <f>IF([1]配变!$C1027="","",[1]配变!$C1027)</f>
        <v/>
      </c>
      <c r="D1027" s="9" t="str">
        <f>IF([1]配变!$D1027="","",[1]配变!$D1027)</f>
        <v/>
      </c>
      <c r="E1027" s="9" t="str">
        <f>IF([1]配变!$G1027="","",[1]配变!$G1027)</f>
        <v/>
      </c>
      <c r="F1027" s="9" t="str">
        <f>IF([1]配变!$F1027="","",[1]配变!$F1027)</f>
        <v/>
      </c>
      <c r="G1027" s="9" t="str">
        <f>IF([1]配变!$J1027="","",[1]配变!$J1027)</f>
        <v/>
      </c>
      <c r="H1027" s="16" t="str">
        <f t="shared" ref="H1027:H1090" si="16">IF(OR(D1027="",D1027=0),"",C1027*1000/D1027)</f>
        <v/>
      </c>
    </row>
    <row r="1028" spans="1:8" x14ac:dyDescent="0.15">
      <c r="A1028" s="9" t="str">
        <f>IF([1]配变!$A1028="","",[1]配变!$A1028)</f>
        <v/>
      </c>
      <c r="B1028" s="9" t="str">
        <f>IF([1]配变!$B1028="","",[1]配变!$B1028)</f>
        <v/>
      </c>
      <c r="C1028" s="9" t="str">
        <f>IF([1]配变!$C1028="","",[1]配变!$C1028)</f>
        <v/>
      </c>
      <c r="D1028" s="9" t="str">
        <f>IF([1]配变!$D1028="","",[1]配变!$D1028)</f>
        <v/>
      </c>
      <c r="E1028" s="9" t="str">
        <f>IF([1]配变!$G1028="","",[1]配变!$G1028)</f>
        <v/>
      </c>
      <c r="F1028" s="9" t="str">
        <f>IF([1]配变!$F1028="","",[1]配变!$F1028)</f>
        <v/>
      </c>
      <c r="G1028" s="9" t="str">
        <f>IF([1]配变!$J1028="","",[1]配变!$J1028)</f>
        <v/>
      </c>
      <c r="H1028" s="16" t="str">
        <f t="shared" si="16"/>
        <v/>
      </c>
    </row>
    <row r="1029" spans="1:8" x14ac:dyDescent="0.15">
      <c r="A1029" s="9" t="str">
        <f>IF([1]配变!$A1029="","",[1]配变!$A1029)</f>
        <v/>
      </c>
      <c r="B1029" s="9" t="str">
        <f>IF([1]配变!$B1029="","",[1]配变!$B1029)</f>
        <v/>
      </c>
      <c r="C1029" s="9" t="str">
        <f>IF([1]配变!$C1029="","",[1]配变!$C1029)</f>
        <v/>
      </c>
      <c r="D1029" s="9" t="str">
        <f>IF([1]配变!$D1029="","",[1]配变!$D1029)</f>
        <v/>
      </c>
      <c r="E1029" s="9" t="str">
        <f>IF([1]配变!$G1029="","",[1]配变!$G1029)</f>
        <v/>
      </c>
      <c r="F1029" s="9" t="str">
        <f>IF([1]配变!$F1029="","",[1]配变!$F1029)</f>
        <v/>
      </c>
      <c r="G1029" s="9" t="str">
        <f>IF([1]配变!$J1029="","",[1]配变!$J1029)</f>
        <v/>
      </c>
      <c r="H1029" s="16" t="str">
        <f t="shared" si="16"/>
        <v/>
      </c>
    </row>
    <row r="1030" spans="1:8" x14ac:dyDescent="0.15">
      <c r="A1030" s="9" t="str">
        <f>IF([1]配变!$A1030="","",[1]配变!$A1030)</f>
        <v/>
      </c>
      <c r="B1030" s="9" t="str">
        <f>IF([1]配变!$B1030="","",[1]配变!$B1030)</f>
        <v/>
      </c>
      <c r="C1030" s="9" t="str">
        <f>IF([1]配变!$C1030="","",[1]配变!$C1030)</f>
        <v/>
      </c>
      <c r="D1030" s="9" t="str">
        <f>IF([1]配变!$D1030="","",[1]配变!$D1030)</f>
        <v/>
      </c>
      <c r="E1030" s="9" t="str">
        <f>IF([1]配变!$G1030="","",[1]配变!$G1030)</f>
        <v/>
      </c>
      <c r="F1030" s="9" t="str">
        <f>IF([1]配变!$F1030="","",[1]配变!$F1030)</f>
        <v/>
      </c>
      <c r="G1030" s="9" t="str">
        <f>IF([1]配变!$J1030="","",[1]配变!$J1030)</f>
        <v/>
      </c>
      <c r="H1030" s="16" t="str">
        <f t="shared" si="16"/>
        <v/>
      </c>
    </row>
    <row r="1031" spans="1:8" x14ac:dyDescent="0.15">
      <c r="A1031" s="9" t="str">
        <f>IF([1]配变!$A1031="","",[1]配变!$A1031)</f>
        <v/>
      </c>
      <c r="B1031" s="9" t="str">
        <f>IF([1]配变!$B1031="","",[1]配变!$B1031)</f>
        <v/>
      </c>
      <c r="C1031" s="9" t="str">
        <f>IF([1]配变!$C1031="","",[1]配变!$C1031)</f>
        <v/>
      </c>
      <c r="D1031" s="9" t="str">
        <f>IF([1]配变!$D1031="","",[1]配变!$D1031)</f>
        <v/>
      </c>
      <c r="E1031" s="9" t="str">
        <f>IF([1]配变!$G1031="","",[1]配变!$G1031)</f>
        <v/>
      </c>
      <c r="F1031" s="9" t="str">
        <f>IF([1]配变!$F1031="","",[1]配变!$F1031)</f>
        <v/>
      </c>
      <c r="G1031" s="9" t="str">
        <f>IF([1]配变!$J1031="","",[1]配变!$J1031)</f>
        <v/>
      </c>
      <c r="H1031" s="16" t="str">
        <f t="shared" si="16"/>
        <v/>
      </c>
    </row>
    <row r="1032" spans="1:8" x14ac:dyDescent="0.15">
      <c r="A1032" s="9" t="str">
        <f>IF([1]配变!$A1032="","",[1]配变!$A1032)</f>
        <v/>
      </c>
      <c r="B1032" s="9" t="str">
        <f>IF([1]配变!$B1032="","",[1]配变!$B1032)</f>
        <v/>
      </c>
      <c r="C1032" s="9" t="str">
        <f>IF([1]配变!$C1032="","",[1]配变!$C1032)</f>
        <v/>
      </c>
      <c r="D1032" s="9" t="str">
        <f>IF([1]配变!$D1032="","",[1]配变!$D1032)</f>
        <v/>
      </c>
      <c r="E1032" s="9" t="str">
        <f>IF([1]配变!$G1032="","",[1]配变!$G1032)</f>
        <v/>
      </c>
      <c r="F1032" s="9" t="str">
        <f>IF([1]配变!$F1032="","",[1]配变!$F1032)</f>
        <v/>
      </c>
      <c r="G1032" s="9" t="str">
        <f>IF([1]配变!$J1032="","",[1]配变!$J1032)</f>
        <v/>
      </c>
      <c r="H1032" s="16" t="str">
        <f t="shared" si="16"/>
        <v/>
      </c>
    </row>
    <row r="1033" spans="1:8" x14ac:dyDescent="0.15">
      <c r="A1033" s="9" t="str">
        <f>IF([1]配变!$A1033="","",[1]配变!$A1033)</f>
        <v/>
      </c>
      <c r="B1033" s="9" t="str">
        <f>IF([1]配变!$B1033="","",[1]配变!$B1033)</f>
        <v/>
      </c>
      <c r="C1033" s="9" t="str">
        <f>IF([1]配变!$C1033="","",[1]配变!$C1033)</f>
        <v/>
      </c>
      <c r="D1033" s="9" t="str">
        <f>IF([1]配变!$D1033="","",[1]配变!$D1033)</f>
        <v/>
      </c>
      <c r="E1033" s="9" t="str">
        <f>IF([1]配变!$G1033="","",[1]配变!$G1033)</f>
        <v/>
      </c>
      <c r="F1033" s="9" t="str">
        <f>IF([1]配变!$F1033="","",[1]配变!$F1033)</f>
        <v/>
      </c>
      <c r="G1033" s="9" t="str">
        <f>IF([1]配变!$J1033="","",[1]配变!$J1033)</f>
        <v/>
      </c>
      <c r="H1033" s="16" t="str">
        <f t="shared" si="16"/>
        <v/>
      </c>
    </row>
    <row r="1034" spans="1:8" x14ac:dyDescent="0.15">
      <c r="A1034" s="9" t="str">
        <f>IF([1]配变!$A1034="","",[1]配变!$A1034)</f>
        <v/>
      </c>
      <c r="B1034" s="9" t="str">
        <f>IF([1]配变!$B1034="","",[1]配变!$B1034)</f>
        <v/>
      </c>
      <c r="C1034" s="9" t="str">
        <f>IF([1]配变!$C1034="","",[1]配变!$C1034)</f>
        <v/>
      </c>
      <c r="D1034" s="9" t="str">
        <f>IF([1]配变!$D1034="","",[1]配变!$D1034)</f>
        <v/>
      </c>
      <c r="E1034" s="9" t="str">
        <f>IF([1]配变!$G1034="","",[1]配变!$G1034)</f>
        <v/>
      </c>
      <c r="F1034" s="9" t="str">
        <f>IF([1]配变!$F1034="","",[1]配变!$F1034)</f>
        <v/>
      </c>
      <c r="G1034" s="9" t="str">
        <f>IF([1]配变!$J1034="","",[1]配变!$J1034)</f>
        <v/>
      </c>
      <c r="H1034" s="16" t="str">
        <f t="shared" si="16"/>
        <v/>
      </c>
    </row>
    <row r="1035" spans="1:8" x14ac:dyDescent="0.15">
      <c r="A1035" s="9" t="str">
        <f>IF([1]配变!$A1035="","",[1]配变!$A1035)</f>
        <v/>
      </c>
      <c r="B1035" s="9" t="str">
        <f>IF([1]配变!$B1035="","",[1]配变!$B1035)</f>
        <v/>
      </c>
      <c r="C1035" s="9" t="str">
        <f>IF([1]配变!$C1035="","",[1]配变!$C1035)</f>
        <v/>
      </c>
      <c r="D1035" s="9" t="str">
        <f>IF([1]配变!$D1035="","",[1]配变!$D1035)</f>
        <v/>
      </c>
      <c r="E1035" s="9" t="str">
        <f>IF([1]配变!$G1035="","",[1]配变!$G1035)</f>
        <v/>
      </c>
      <c r="F1035" s="9" t="str">
        <f>IF([1]配变!$F1035="","",[1]配变!$F1035)</f>
        <v/>
      </c>
      <c r="G1035" s="9" t="str">
        <f>IF([1]配变!$J1035="","",[1]配变!$J1035)</f>
        <v/>
      </c>
      <c r="H1035" s="16" t="str">
        <f t="shared" si="16"/>
        <v/>
      </c>
    </row>
    <row r="1036" spans="1:8" x14ac:dyDescent="0.15">
      <c r="A1036" s="9" t="str">
        <f>IF([1]配变!$A1036="","",[1]配变!$A1036)</f>
        <v/>
      </c>
      <c r="B1036" s="9" t="str">
        <f>IF([1]配变!$B1036="","",[1]配变!$B1036)</f>
        <v/>
      </c>
      <c r="C1036" s="9" t="str">
        <f>IF([1]配变!$C1036="","",[1]配变!$C1036)</f>
        <v/>
      </c>
      <c r="D1036" s="9" t="str">
        <f>IF([1]配变!$D1036="","",[1]配变!$D1036)</f>
        <v/>
      </c>
      <c r="E1036" s="9" t="str">
        <f>IF([1]配变!$G1036="","",[1]配变!$G1036)</f>
        <v/>
      </c>
      <c r="F1036" s="9" t="str">
        <f>IF([1]配变!$F1036="","",[1]配变!$F1036)</f>
        <v/>
      </c>
      <c r="G1036" s="9" t="str">
        <f>IF([1]配变!$J1036="","",[1]配变!$J1036)</f>
        <v/>
      </c>
      <c r="H1036" s="16" t="str">
        <f t="shared" si="16"/>
        <v/>
      </c>
    </row>
    <row r="1037" spans="1:8" x14ac:dyDescent="0.15">
      <c r="A1037" s="9" t="str">
        <f>IF([1]配变!$A1037="","",[1]配变!$A1037)</f>
        <v/>
      </c>
      <c r="B1037" s="9" t="str">
        <f>IF([1]配变!$B1037="","",[1]配变!$B1037)</f>
        <v/>
      </c>
      <c r="C1037" s="9" t="str">
        <f>IF([1]配变!$C1037="","",[1]配变!$C1037)</f>
        <v/>
      </c>
      <c r="D1037" s="9" t="str">
        <f>IF([1]配变!$D1037="","",[1]配变!$D1037)</f>
        <v/>
      </c>
      <c r="E1037" s="9" t="str">
        <f>IF([1]配变!$G1037="","",[1]配变!$G1037)</f>
        <v/>
      </c>
      <c r="F1037" s="9" t="str">
        <f>IF([1]配变!$F1037="","",[1]配变!$F1037)</f>
        <v/>
      </c>
      <c r="G1037" s="9" t="str">
        <f>IF([1]配变!$J1037="","",[1]配变!$J1037)</f>
        <v/>
      </c>
      <c r="H1037" s="16" t="str">
        <f t="shared" si="16"/>
        <v/>
      </c>
    </row>
    <row r="1038" spans="1:8" x14ac:dyDescent="0.15">
      <c r="A1038" s="9" t="str">
        <f>IF([1]配变!$A1038="","",[1]配变!$A1038)</f>
        <v/>
      </c>
      <c r="B1038" s="9" t="str">
        <f>IF([1]配变!$B1038="","",[1]配变!$B1038)</f>
        <v/>
      </c>
      <c r="C1038" s="9" t="str">
        <f>IF([1]配变!$C1038="","",[1]配变!$C1038)</f>
        <v/>
      </c>
      <c r="D1038" s="9" t="str">
        <f>IF([1]配变!$D1038="","",[1]配变!$D1038)</f>
        <v/>
      </c>
      <c r="E1038" s="9" t="str">
        <f>IF([1]配变!$G1038="","",[1]配变!$G1038)</f>
        <v/>
      </c>
      <c r="F1038" s="9" t="str">
        <f>IF([1]配变!$F1038="","",[1]配变!$F1038)</f>
        <v/>
      </c>
      <c r="G1038" s="9" t="str">
        <f>IF([1]配变!$J1038="","",[1]配变!$J1038)</f>
        <v/>
      </c>
      <c r="H1038" s="16" t="str">
        <f t="shared" si="16"/>
        <v/>
      </c>
    </row>
    <row r="1039" spans="1:8" x14ac:dyDescent="0.15">
      <c r="A1039" s="9" t="str">
        <f>IF([1]配变!$A1039="","",[1]配变!$A1039)</f>
        <v/>
      </c>
      <c r="B1039" s="9" t="str">
        <f>IF([1]配变!$B1039="","",[1]配变!$B1039)</f>
        <v/>
      </c>
      <c r="C1039" s="9" t="str">
        <f>IF([1]配变!$C1039="","",[1]配变!$C1039)</f>
        <v/>
      </c>
      <c r="D1039" s="9" t="str">
        <f>IF([1]配变!$D1039="","",[1]配变!$D1039)</f>
        <v/>
      </c>
      <c r="E1039" s="9" t="str">
        <f>IF([1]配变!$G1039="","",[1]配变!$G1039)</f>
        <v/>
      </c>
      <c r="F1039" s="9" t="str">
        <f>IF([1]配变!$F1039="","",[1]配变!$F1039)</f>
        <v/>
      </c>
      <c r="G1039" s="9" t="str">
        <f>IF([1]配变!$J1039="","",[1]配变!$J1039)</f>
        <v/>
      </c>
      <c r="H1039" s="16" t="str">
        <f t="shared" si="16"/>
        <v/>
      </c>
    </row>
    <row r="1040" spans="1:8" x14ac:dyDescent="0.15">
      <c r="A1040" s="9" t="str">
        <f>IF([1]配变!$A1040="","",[1]配变!$A1040)</f>
        <v/>
      </c>
      <c r="B1040" s="9" t="str">
        <f>IF([1]配变!$B1040="","",[1]配变!$B1040)</f>
        <v/>
      </c>
      <c r="C1040" s="9" t="str">
        <f>IF([1]配变!$C1040="","",[1]配变!$C1040)</f>
        <v/>
      </c>
      <c r="D1040" s="9" t="str">
        <f>IF([1]配变!$D1040="","",[1]配变!$D1040)</f>
        <v/>
      </c>
      <c r="E1040" s="9" t="str">
        <f>IF([1]配变!$G1040="","",[1]配变!$G1040)</f>
        <v/>
      </c>
      <c r="F1040" s="9" t="str">
        <f>IF([1]配变!$F1040="","",[1]配变!$F1040)</f>
        <v/>
      </c>
      <c r="G1040" s="9" t="str">
        <f>IF([1]配变!$J1040="","",[1]配变!$J1040)</f>
        <v/>
      </c>
      <c r="H1040" s="16" t="str">
        <f t="shared" si="16"/>
        <v/>
      </c>
    </row>
    <row r="1041" spans="1:8" x14ac:dyDescent="0.15">
      <c r="A1041" s="9" t="str">
        <f>IF([1]配变!$A1041="","",[1]配变!$A1041)</f>
        <v/>
      </c>
      <c r="B1041" s="9" t="str">
        <f>IF([1]配变!$B1041="","",[1]配变!$B1041)</f>
        <v/>
      </c>
      <c r="C1041" s="9" t="str">
        <f>IF([1]配变!$C1041="","",[1]配变!$C1041)</f>
        <v/>
      </c>
      <c r="D1041" s="9" t="str">
        <f>IF([1]配变!$D1041="","",[1]配变!$D1041)</f>
        <v/>
      </c>
      <c r="E1041" s="9" t="str">
        <f>IF([1]配变!$G1041="","",[1]配变!$G1041)</f>
        <v/>
      </c>
      <c r="F1041" s="9" t="str">
        <f>IF([1]配变!$F1041="","",[1]配变!$F1041)</f>
        <v/>
      </c>
      <c r="G1041" s="9" t="str">
        <f>IF([1]配变!$J1041="","",[1]配变!$J1041)</f>
        <v/>
      </c>
      <c r="H1041" s="16" t="str">
        <f t="shared" si="16"/>
        <v/>
      </c>
    </row>
    <row r="1042" spans="1:8" x14ac:dyDescent="0.15">
      <c r="A1042" s="9" t="str">
        <f>IF([1]配变!$A1042="","",[1]配变!$A1042)</f>
        <v/>
      </c>
      <c r="B1042" s="9" t="str">
        <f>IF([1]配变!$B1042="","",[1]配变!$B1042)</f>
        <v/>
      </c>
      <c r="C1042" s="9" t="str">
        <f>IF([1]配变!$C1042="","",[1]配变!$C1042)</f>
        <v/>
      </c>
      <c r="D1042" s="9" t="str">
        <f>IF([1]配变!$D1042="","",[1]配变!$D1042)</f>
        <v/>
      </c>
      <c r="E1042" s="9" t="str">
        <f>IF([1]配变!$G1042="","",[1]配变!$G1042)</f>
        <v/>
      </c>
      <c r="F1042" s="9" t="str">
        <f>IF([1]配变!$F1042="","",[1]配变!$F1042)</f>
        <v/>
      </c>
      <c r="G1042" s="9" t="str">
        <f>IF([1]配变!$J1042="","",[1]配变!$J1042)</f>
        <v/>
      </c>
      <c r="H1042" s="16" t="str">
        <f t="shared" si="16"/>
        <v/>
      </c>
    </row>
    <row r="1043" spans="1:8" x14ac:dyDescent="0.15">
      <c r="A1043" s="9" t="str">
        <f>IF([1]配变!$A1043="","",[1]配变!$A1043)</f>
        <v/>
      </c>
      <c r="B1043" s="9" t="str">
        <f>IF([1]配变!$B1043="","",[1]配变!$B1043)</f>
        <v/>
      </c>
      <c r="C1043" s="9" t="str">
        <f>IF([1]配变!$C1043="","",[1]配变!$C1043)</f>
        <v/>
      </c>
      <c r="D1043" s="9" t="str">
        <f>IF([1]配变!$D1043="","",[1]配变!$D1043)</f>
        <v/>
      </c>
      <c r="E1043" s="9" t="str">
        <f>IF([1]配变!$G1043="","",[1]配变!$G1043)</f>
        <v/>
      </c>
      <c r="F1043" s="9" t="str">
        <f>IF([1]配变!$F1043="","",[1]配变!$F1043)</f>
        <v/>
      </c>
      <c r="G1043" s="9" t="str">
        <f>IF([1]配变!$J1043="","",[1]配变!$J1043)</f>
        <v/>
      </c>
      <c r="H1043" s="16" t="str">
        <f t="shared" si="16"/>
        <v/>
      </c>
    </row>
    <row r="1044" spans="1:8" x14ac:dyDescent="0.15">
      <c r="A1044" s="9" t="str">
        <f>IF([1]配变!$A1044="","",[1]配变!$A1044)</f>
        <v/>
      </c>
      <c r="B1044" s="9" t="str">
        <f>IF([1]配变!$B1044="","",[1]配变!$B1044)</f>
        <v/>
      </c>
      <c r="C1044" s="9" t="str">
        <f>IF([1]配变!$C1044="","",[1]配变!$C1044)</f>
        <v/>
      </c>
      <c r="D1044" s="9" t="str">
        <f>IF([1]配变!$D1044="","",[1]配变!$D1044)</f>
        <v/>
      </c>
      <c r="E1044" s="9" t="str">
        <f>IF([1]配变!$G1044="","",[1]配变!$G1044)</f>
        <v/>
      </c>
      <c r="F1044" s="9" t="str">
        <f>IF([1]配变!$F1044="","",[1]配变!$F1044)</f>
        <v/>
      </c>
      <c r="G1044" s="9" t="str">
        <f>IF([1]配变!$J1044="","",[1]配变!$J1044)</f>
        <v/>
      </c>
      <c r="H1044" s="16" t="str">
        <f t="shared" si="16"/>
        <v/>
      </c>
    </row>
    <row r="1045" spans="1:8" x14ac:dyDescent="0.15">
      <c r="A1045" s="9" t="str">
        <f>IF([1]配变!$A1045="","",[1]配变!$A1045)</f>
        <v/>
      </c>
      <c r="B1045" s="9" t="str">
        <f>IF([1]配变!$B1045="","",[1]配变!$B1045)</f>
        <v/>
      </c>
      <c r="C1045" s="9" t="str">
        <f>IF([1]配变!$C1045="","",[1]配变!$C1045)</f>
        <v/>
      </c>
      <c r="D1045" s="9" t="str">
        <f>IF([1]配变!$D1045="","",[1]配变!$D1045)</f>
        <v/>
      </c>
      <c r="E1045" s="9" t="str">
        <f>IF([1]配变!$G1045="","",[1]配变!$G1045)</f>
        <v/>
      </c>
      <c r="F1045" s="9" t="str">
        <f>IF([1]配变!$F1045="","",[1]配变!$F1045)</f>
        <v/>
      </c>
      <c r="G1045" s="9" t="str">
        <f>IF([1]配变!$J1045="","",[1]配变!$J1045)</f>
        <v/>
      </c>
      <c r="H1045" s="16" t="str">
        <f t="shared" si="16"/>
        <v/>
      </c>
    </row>
    <row r="1046" spans="1:8" x14ac:dyDescent="0.15">
      <c r="A1046" s="9" t="str">
        <f>IF([1]配变!$A1046="","",[1]配变!$A1046)</f>
        <v/>
      </c>
      <c r="B1046" s="9" t="str">
        <f>IF([1]配变!$B1046="","",[1]配变!$B1046)</f>
        <v/>
      </c>
      <c r="C1046" s="9" t="str">
        <f>IF([1]配变!$C1046="","",[1]配变!$C1046)</f>
        <v/>
      </c>
      <c r="D1046" s="9" t="str">
        <f>IF([1]配变!$D1046="","",[1]配变!$D1046)</f>
        <v/>
      </c>
      <c r="E1046" s="9" t="str">
        <f>IF([1]配变!$G1046="","",[1]配变!$G1046)</f>
        <v/>
      </c>
      <c r="F1046" s="9" t="str">
        <f>IF([1]配变!$F1046="","",[1]配变!$F1046)</f>
        <v/>
      </c>
      <c r="G1046" s="9" t="str">
        <f>IF([1]配变!$J1046="","",[1]配变!$J1046)</f>
        <v/>
      </c>
      <c r="H1046" s="16" t="str">
        <f t="shared" si="16"/>
        <v/>
      </c>
    </row>
    <row r="1047" spans="1:8" x14ac:dyDescent="0.15">
      <c r="A1047" s="9" t="str">
        <f>IF([1]配变!$A1047="","",[1]配变!$A1047)</f>
        <v/>
      </c>
      <c r="B1047" s="9" t="str">
        <f>IF([1]配变!$B1047="","",[1]配变!$B1047)</f>
        <v/>
      </c>
      <c r="C1047" s="9" t="str">
        <f>IF([1]配变!$C1047="","",[1]配变!$C1047)</f>
        <v/>
      </c>
      <c r="D1047" s="9" t="str">
        <f>IF([1]配变!$D1047="","",[1]配变!$D1047)</f>
        <v/>
      </c>
      <c r="E1047" s="9" t="str">
        <f>IF([1]配变!$G1047="","",[1]配变!$G1047)</f>
        <v/>
      </c>
      <c r="F1047" s="9" t="str">
        <f>IF([1]配变!$F1047="","",[1]配变!$F1047)</f>
        <v/>
      </c>
      <c r="G1047" s="9" t="str">
        <f>IF([1]配变!$J1047="","",[1]配变!$J1047)</f>
        <v/>
      </c>
      <c r="H1047" s="16" t="str">
        <f t="shared" si="16"/>
        <v/>
      </c>
    </row>
    <row r="1048" spans="1:8" x14ac:dyDescent="0.15">
      <c r="A1048" s="9" t="str">
        <f>IF([1]配变!$A1048="","",[1]配变!$A1048)</f>
        <v/>
      </c>
      <c r="B1048" s="9" t="str">
        <f>IF([1]配变!$B1048="","",[1]配变!$B1048)</f>
        <v/>
      </c>
      <c r="C1048" s="9" t="str">
        <f>IF([1]配变!$C1048="","",[1]配变!$C1048)</f>
        <v/>
      </c>
      <c r="D1048" s="9" t="str">
        <f>IF([1]配变!$D1048="","",[1]配变!$D1048)</f>
        <v/>
      </c>
      <c r="E1048" s="9" t="str">
        <f>IF([1]配变!$G1048="","",[1]配变!$G1048)</f>
        <v/>
      </c>
      <c r="F1048" s="9" t="str">
        <f>IF([1]配变!$F1048="","",[1]配变!$F1048)</f>
        <v/>
      </c>
      <c r="G1048" s="9" t="str">
        <f>IF([1]配变!$J1048="","",[1]配变!$J1048)</f>
        <v/>
      </c>
      <c r="H1048" s="16" t="str">
        <f t="shared" si="16"/>
        <v/>
      </c>
    </row>
    <row r="1049" spans="1:8" x14ac:dyDescent="0.15">
      <c r="A1049" s="9" t="str">
        <f>IF([1]配变!$A1049="","",[1]配变!$A1049)</f>
        <v/>
      </c>
      <c r="B1049" s="9" t="str">
        <f>IF([1]配变!$B1049="","",[1]配变!$B1049)</f>
        <v/>
      </c>
      <c r="C1049" s="9" t="str">
        <f>IF([1]配变!$C1049="","",[1]配变!$C1049)</f>
        <v/>
      </c>
      <c r="D1049" s="9" t="str">
        <f>IF([1]配变!$D1049="","",[1]配变!$D1049)</f>
        <v/>
      </c>
      <c r="E1049" s="9" t="str">
        <f>IF([1]配变!$G1049="","",[1]配变!$G1049)</f>
        <v/>
      </c>
      <c r="F1049" s="9" t="str">
        <f>IF([1]配变!$F1049="","",[1]配变!$F1049)</f>
        <v/>
      </c>
      <c r="G1049" s="9" t="str">
        <f>IF([1]配变!$J1049="","",[1]配变!$J1049)</f>
        <v/>
      </c>
      <c r="H1049" s="16" t="str">
        <f t="shared" si="16"/>
        <v/>
      </c>
    </row>
    <row r="1050" spans="1:8" x14ac:dyDescent="0.15">
      <c r="A1050" s="9" t="str">
        <f>IF([1]配变!$A1050="","",[1]配变!$A1050)</f>
        <v/>
      </c>
      <c r="B1050" s="9" t="str">
        <f>IF([1]配变!$B1050="","",[1]配变!$B1050)</f>
        <v/>
      </c>
      <c r="C1050" s="9" t="str">
        <f>IF([1]配变!$C1050="","",[1]配变!$C1050)</f>
        <v/>
      </c>
      <c r="D1050" s="9" t="str">
        <f>IF([1]配变!$D1050="","",[1]配变!$D1050)</f>
        <v/>
      </c>
      <c r="E1050" s="9" t="str">
        <f>IF([1]配变!$G1050="","",[1]配变!$G1050)</f>
        <v/>
      </c>
      <c r="F1050" s="9" t="str">
        <f>IF([1]配变!$F1050="","",[1]配变!$F1050)</f>
        <v/>
      </c>
      <c r="G1050" s="9" t="str">
        <f>IF([1]配变!$J1050="","",[1]配变!$J1050)</f>
        <v/>
      </c>
      <c r="H1050" s="16" t="str">
        <f t="shared" si="16"/>
        <v/>
      </c>
    </row>
    <row r="1051" spans="1:8" x14ac:dyDescent="0.15">
      <c r="A1051" s="9" t="str">
        <f>IF([1]配变!$A1051="","",[1]配变!$A1051)</f>
        <v/>
      </c>
      <c r="B1051" s="9" t="str">
        <f>IF([1]配变!$B1051="","",[1]配变!$B1051)</f>
        <v/>
      </c>
      <c r="C1051" s="9" t="str">
        <f>IF([1]配变!$C1051="","",[1]配变!$C1051)</f>
        <v/>
      </c>
      <c r="D1051" s="9" t="str">
        <f>IF([1]配变!$D1051="","",[1]配变!$D1051)</f>
        <v/>
      </c>
      <c r="E1051" s="9" t="str">
        <f>IF([1]配变!$G1051="","",[1]配变!$G1051)</f>
        <v/>
      </c>
      <c r="F1051" s="9" t="str">
        <f>IF([1]配变!$F1051="","",[1]配变!$F1051)</f>
        <v/>
      </c>
      <c r="G1051" s="9" t="str">
        <f>IF([1]配变!$J1051="","",[1]配变!$J1051)</f>
        <v/>
      </c>
      <c r="H1051" s="16" t="str">
        <f t="shared" si="16"/>
        <v/>
      </c>
    </row>
    <row r="1052" spans="1:8" x14ac:dyDescent="0.15">
      <c r="A1052" s="9" t="str">
        <f>IF([1]配变!$A1052="","",[1]配变!$A1052)</f>
        <v/>
      </c>
      <c r="B1052" s="9" t="str">
        <f>IF([1]配变!$B1052="","",[1]配变!$B1052)</f>
        <v/>
      </c>
      <c r="C1052" s="9" t="str">
        <f>IF([1]配变!$C1052="","",[1]配变!$C1052)</f>
        <v/>
      </c>
      <c r="D1052" s="9" t="str">
        <f>IF([1]配变!$D1052="","",[1]配变!$D1052)</f>
        <v/>
      </c>
      <c r="E1052" s="9" t="str">
        <f>IF([1]配变!$G1052="","",[1]配变!$G1052)</f>
        <v/>
      </c>
      <c r="F1052" s="9" t="str">
        <f>IF([1]配变!$F1052="","",[1]配变!$F1052)</f>
        <v/>
      </c>
      <c r="G1052" s="9" t="str">
        <f>IF([1]配变!$J1052="","",[1]配变!$J1052)</f>
        <v/>
      </c>
      <c r="H1052" s="16" t="str">
        <f t="shared" si="16"/>
        <v/>
      </c>
    </row>
    <row r="1053" spans="1:8" x14ac:dyDescent="0.15">
      <c r="A1053" s="9" t="str">
        <f>IF([1]配变!$A1053="","",[1]配变!$A1053)</f>
        <v/>
      </c>
      <c r="B1053" s="9" t="str">
        <f>IF([1]配变!$B1053="","",[1]配变!$B1053)</f>
        <v/>
      </c>
      <c r="C1053" s="9" t="str">
        <f>IF([1]配变!$C1053="","",[1]配变!$C1053)</f>
        <v/>
      </c>
      <c r="D1053" s="9" t="str">
        <f>IF([1]配变!$D1053="","",[1]配变!$D1053)</f>
        <v/>
      </c>
      <c r="E1053" s="9" t="str">
        <f>IF([1]配变!$G1053="","",[1]配变!$G1053)</f>
        <v/>
      </c>
      <c r="F1053" s="9" t="str">
        <f>IF([1]配变!$F1053="","",[1]配变!$F1053)</f>
        <v/>
      </c>
      <c r="G1053" s="9" t="str">
        <f>IF([1]配变!$J1053="","",[1]配变!$J1053)</f>
        <v/>
      </c>
      <c r="H1053" s="16" t="str">
        <f t="shared" si="16"/>
        <v/>
      </c>
    </row>
    <row r="1054" spans="1:8" x14ac:dyDescent="0.15">
      <c r="A1054" s="9" t="str">
        <f>IF([1]配变!$A1054="","",[1]配变!$A1054)</f>
        <v/>
      </c>
      <c r="B1054" s="9" t="str">
        <f>IF([1]配变!$B1054="","",[1]配变!$B1054)</f>
        <v/>
      </c>
      <c r="C1054" s="9" t="str">
        <f>IF([1]配变!$C1054="","",[1]配变!$C1054)</f>
        <v/>
      </c>
      <c r="D1054" s="9" t="str">
        <f>IF([1]配变!$D1054="","",[1]配变!$D1054)</f>
        <v/>
      </c>
      <c r="E1054" s="9" t="str">
        <f>IF([1]配变!$G1054="","",[1]配变!$G1054)</f>
        <v/>
      </c>
      <c r="F1054" s="9" t="str">
        <f>IF([1]配变!$F1054="","",[1]配变!$F1054)</f>
        <v/>
      </c>
      <c r="G1054" s="9" t="str">
        <f>IF([1]配变!$J1054="","",[1]配变!$J1054)</f>
        <v/>
      </c>
      <c r="H1054" s="16" t="str">
        <f t="shared" si="16"/>
        <v/>
      </c>
    </row>
    <row r="1055" spans="1:8" x14ac:dyDescent="0.15">
      <c r="A1055" s="9" t="str">
        <f>IF([1]配变!$A1055="","",[1]配变!$A1055)</f>
        <v/>
      </c>
      <c r="B1055" s="9" t="str">
        <f>IF([1]配变!$B1055="","",[1]配变!$B1055)</f>
        <v/>
      </c>
      <c r="C1055" s="9" t="str">
        <f>IF([1]配变!$C1055="","",[1]配变!$C1055)</f>
        <v/>
      </c>
      <c r="D1055" s="9" t="str">
        <f>IF([1]配变!$D1055="","",[1]配变!$D1055)</f>
        <v/>
      </c>
      <c r="E1055" s="9" t="str">
        <f>IF([1]配变!$G1055="","",[1]配变!$G1055)</f>
        <v/>
      </c>
      <c r="F1055" s="9" t="str">
        <f>IF([1]配变!$F1055="","",[1]配变!$F1055)</f>
        <v/>
      </c>
      <c r="G1055" s="9" t="str">
        <f>IF([1]配变!$J1055="","",[1]配变!$J1055)</f>
        <v/>
      </c>
      <c r="H1055" s="16" t="str">
        <f t="shared" si="16"/>
        <v/>
      </c>
    </row>
    <row r="1056" spans="1:8" x14ac:dyDescent="0.15">
      <c r="A1056" s="9" t="str">
        <f>IF([1]配变!$A1056="","",[1]配变!$A1056)</f>
        <v/>
      </c>
      <c r="B1056" s="9" t="str">
        <f>IF([1]配变!$B1056="","",[1]配变!$B1056)</f>
        <v/>
      </c>
      <c r="C1056" s="9" t="str">
        <f>IF([1]配变!$C1056="","",[1]配变!$C1056)</f>
        <v/>
      </c>
      <c r="D1056" s="9" t="str">
        <f>IF([1]配变!$D1056="","",[1]配变!$D1056)</f>
        <v/>
      </c>
      <c r="E1056" s="9" t="str">
        <f>IF([1]配变!$G1056="","",[1]配变!$G1056)</f>
        <v/>
      </c>
      <c r="F1056" s="9" t="str">
        <f>IF([1]配变!$F1056="","",[1]配变!$F1056)</f>
        <v/>
      </c>
      <c r="G1056" s="9" t="str">
        <f>IF([1]配变!$J1056="","",[1]配变!$J1056)</f>
        <v/>
      </c>
      <c r="H1056" s="16" t="str">
        <f t="shared" si="16"/>
        <v/>
      </c>
    </row>
    <row r="1057" spans="1:8" x14ac:dyDescent="0.15">
      <c r="A1057" s="9" t="str">
        <f>IF([1]配变!$A1057="","",[1]配变!$A1057)</f>
        <v/>
      </c>
      <c r="B1057" s="9" t="str">
        <f>IF([1]配变!$B1057="","",[1]配变!$B1057)</f>
        <v/>
      </c>
      <c r="C1057" s="9" t="str">
        <f>IF([1]配变!$C1057="","",[1]配变!$C1057)</f>
        <v/>
      </c>
      <c r="D1057" s="9" t="str">
        <f>IF([1]配变!$D1057="","",[1]配变!$D1057)</f>
        <v/>
      </c>
      <c r="E1057" s="9" t="str">
        <f>IF([1]配变!$G1057="","",[1]配变!$G1057)</f>
        <v/>
      </c>
      <c r="F1057" s="9" t="str">
        <f>IF([1]配变!$F1057="","",[1]配变!$F1057)</f>
        <v/>
      </c>
      <c r="G1057" s="9" t="str">
        <f>IF([1]配变!$J1057="","",[1]配变!$J1057)</f>
        <v/>
      </c>
      <c r="H1057" s="16" t="str">
        <f t="shared" si="16"/>
        <v/>
      </c>
    </row>
    <row r="1058" spans="1:8" x14ac:dyDescent="0.15">
      <c r="A1058" s="9" t="str">
        <f>IF([1]配变!$A1058="","",[1]配变!$A1058)</f>
        <v/>
      </c>
      <c r="B1058" s="9" t="str">
        <f>IF([1]配变!$B1058="","",[1]配变!$B1058)</f>
        <v/>
      </c>
      <c r="C1058" s="9" t="str">
        <f>IF([1]配变!$C1058="","",[1]配变!$C1058)</f>
        <v/>
      </c>
      <c r="D1058" s="9" t="str">
        <f>IF([1]配变!$D1058="","",[1]配变!$D1058)</f>
        <v/>
      </c>
      <c r="E1058" s="9" t="str">
        <f>IF([1]配变!$G1058="","",[1]配变!$G1058)</f>
        <v/>
      </c>
      <c r="F1058" s="9" t="str">
        <f>IF([1]配变!$F1058="","",[1]配变!$F1058)</f>
        <v/>
      </c>
      <c r="G1058" s="9" t="str">
        <f>IF([1]配变!$J1058="","",[1]配变!$J1058)</f>
        <v/>
      </c>
      <c r="H1058" s="16" t="str">
        <f t="shared" si="16"/>
        <v/>
      </c>
    </row>
    <row r="1059" spans="1:8" x14ac:dyDescent="0.15">
      <c r="A1059" s="9" t="str">
        <f>IF([1]配变!$A1059="","",[1]配变!$A1059)</f>
        <v/>
      </c>
      <c r="B1059" s="9" t="str">
        <f>IF([1]配变!$B1059="","",[1]配变!$B1059)</f>
        <v/>
      </c>
      <c r="C1059" s="9" t="str">
        <f>IF([1]配变!$C1059="","",[1]配变!$C1059)</f>
        <v/>
      </c>
      <c r="D1059" s="9" t="str">
        <f>IF([1]配变!$D1059="","",[1]配变!$D1059)</f>
        <v/>
      </c>
      <c r="E1059" s="9" t="str">
        <f>IF([1]配变!$G1059="","",[1]配变!$G1059)</f>
        <v/>
      </c>
      <c r="F1059" s="9" t="str">
        <f>IF([1]配变!$F1059="","",[1]配变!$F1059)</f>
        <v/>
      </c>
      <c r="G1059" s="9" t="str">
        <f>IF([1]配变!$J1059="","",[1]配变!$J1059)</f>
        <v/>
      </c>
      <c r="H1059" s="16" t="str">
        <f t="shared" si="16"/>
        <v/>
      </c>
    </row>
    <row r="1060" spans="1:8" x14ac:dyDescent="0.15">
      <c r="A1060" s="9" t="str">
        <f>IF([1]配变!$A1060="","",[1]配变!$A1060)</f>
        <v/>
      </c>
      <c r="B1060" s="9" t="str">
        <f>IF([1]配变!$B1060="","",[1]配变!$B1060)</f>
        <v/>
      </c>
      <c r="C1060" s="9" t="str">
        <f>IF([1]配变!$C1060="","",[1]配变!$C1060)</f>
        <v/>
      </c>
      <c r="D1060" s="9" t="str">
        <f>IF([1]配变!$D1060="","",[1]配变!$D1060)</f>
        <v/>
      </c>
      <c r="E1060" s="9" t="str">
        <f>IF([1]配变!$G1060="","",[1]配变!$G1060)</f>
        <v/>
      </c>
      <c r="F1060" s="9" t="str">
        <f>IF([1]配变!$F1060="","",[1]配变!$F1060)</f>
        <v/>
      </c>
      <c r="G1060" s="9" t="str">
        <f>IF([1]配变!$J1060="","",[1]配变!$J1060)</f>
        <v/>
      </c>
      <c r="H1060" s="16" t="str">
        <f t="shared" si="16"/>
        <v/>
      </c>
    </row>
    <row r="1061" spans="1:8" x14ac:dyDescent="0.15">
      <c r="A1061" s="9" t="str">
        <f>IF([1]配变!$A1061="","",[1]配变!$A1061)</f>
        <v/>
      </c>
      <c r="B1061" s="9" t="str">
        <f>IF([1]配变!$B1061="","",[1]配变!$B1061)</f>
        <v/>
      </c>
      <c r="C1061" s="9" t="str">
        <f>IF([1]配变!$C1061="","",[1]配变!$C1061)</f>
        <v/>
      </c>
      <c r="D1061" s="9" t="str">
        <f>IF([1]配变!$D1061="","",[1]配变!$D1061)</f>
        <v/>
      </c>
      <c r="E1061" s="9" t="str">
        <f>IF([1]配变!$G1061="","",[1]配变!$G1061)</f>
        <v/>
      </c>
      <c r="F1061" s="9" t="str">
        <f>IF([1]配变!$F1061="","",[1]配变!$F1061)</f>
        <v/>
      </c>
      <c r="G1061" s="9" t="str">
        <f>IF([1]配变!$J1061="","",[1]配变!$J1061)</f>
        <v/>
      </c>
      <c r="H1061" s="16" t="str">
        <f t="shared" si="16"/>
        <v/>
      </c>
    </row>
    <row r="1062" spans="1:8" x14ac:dyDescent="0.15">
      <c r="A1062" s="9" t="str">
        <f>IF([1]配变!$A1062="","",[1]配变!$A1062)</f>
        <v/>
      </c>
      <c r="B1062" s="9" t="str">
        <f>IF([1]配变!$B1062="","",[1]配变!$B1062)</f>
        <v/>
      </c>
      <c r="C1062" s="9" t="str">
        <f>IF([1]配变!$C1062="","",[1]配变!$C1062)</f>
        <v/>
      </c>
      <c r="D1062" s="9" t="str">
        <f>IF([1]配变!$D1062="","",[1]配变!$D1062)</f>
        <v/>
      </c>
      <c r="E1062" s="9" t="str">
        <f>IF([1]配变!$G1062="","",[1]配变!$G1062)</f>
        <v/>
      </c>
      <c r="F1062" s="9" t="str">
        <f>IF([1]配变!$F1062="","",[1]配变!$F1062)</f>
        <v/>
      </c>
      <c r="G1062" s="9" t="str">
        <f>IF([1]配变!$J1062="","",[1]配变!$J1062)</f>
        <v/>
      </c>
      <c r="H1062" s="16" t="str">
        <f t="shared" si="16"/>
        <v/>
      </c>
    </row>
    <row r="1063" spans="1:8" x14ac:dyDescent="0.15">
      <c r="A1063" s="9" t="str">
        <f>IF([1]配变!$A1063="","",[1]配变!$A1063)</f>
        <v/>
      </c>
      <c r="B1063" s="9" t="str">
        <f>IF([1]配变!$B1063="","",[1]配变!$B1063)</f>
        <v/>
      </c>
      <c r="C1063" s="9" t="str">
        <f>IF([1]配变!$C1063="","",[1]配变!$C1063)</f>
        <v/>
      </c>
      <c r="D1063" s="9" t="str">
        <f>IF([1]配变!$D1063="","",[1]配变!$D1063)</f>
        <v/>
      </c>
      <c r="E1063" s="9" t="str">
        <f>IF([1]配变!$G1063="","",[1]配变!$G1063)</f>
        <v/>
      </c>
      <c r="F1063" s="9" t="str">
        <f>IF([1]配变!$F1063="","",[1]配变!$F1063)</f>
        <v/>
      </c>
      <c r="G1063" s="9" t="str">
        <f>IF([1]配变!$J1063="","",[1]配变!$J1063)</f>
        <v/>
      </c>
      <c r="H1063" s="16" t="str">
        <f t="shared" si="16"/>
        <v/>
      </c>
    </row>
    <row r="1064" spans="1:8" x14ac:dyDescent="0.15">
      <c r="A1064" s="9" t="str">
        <f>IF([1]配变!$A1064="","",[1]配变!$A1064)</f>
        <v/>
      </c>
      <c r="B1064" s="9" t="str">
        <f>IF([1]配变!$B1064="","",[1]配变!$B1064)</f>
        <v/>
      </c>
      <c r="C1064" s="9" t="str">
        <f>IF([1]配变!$C1064="","",[1]配变!$C1064)</f>
        <v/>
      </c>
      <c r="D1064" s="9" t="str">
        <f>IF([1]配变!$D1064="","",[1]配变!$D1064)</f>
        <v/>
      </c>
      <c r="E1064" s="9" t="str">
        <f>IF([1]配变!$G1064="","",[1]配变!$G1064)</f>
        <v/>
      </c>
      <c r="F1064" s="9" t="str">
        <f>IF([1]配变!$F1064="","",[1]配变!$F1064)</f>
        <v/>
      </c>
      <c r="G1064" s="9" t="str">
        <f>IF([1]配变!$J1064="","",[1]配变!$J1064)</f>
        <v/>
      </c>
      <c r="H1064" s="16" t="str">
        <f t="shared" si="16"/>
        <v/>
      </c>
    </row>
    <row r="1065" spans="1:8" x14ac:dyDescent="0.15">
      <c r="A1065" s="9" t="str">
        <f>IF([1]配变!$A1065="","",[1]配变!$A1065)</f>
        <v/>
      </c>
      <c r="B1065" s="9" t="str">
        <f>IF([1]配变!$B1065="","",[1]配变!$B1065)</f>
        <v/>
      </c>
      <c r="C1065" s="9" t="str">
        <f>IF([1]配变!$C1065="","",[1]配变!$C1065)</f>
        <v/>
      </c>
      <c r="D1065" s="9" t="str">
        <f>IF([1]配变!$D1065="","",[1]配变!$D1065)</f>
        <v/>
      </c>
      <c r="E1065" s="9" t="str">
        <f>IF([1]配变!$G1065="","",[1]配变!$G1065)</f>
        <v/>
      </c>
      <c r="F1065" s="9" t="str">
        <f>IF([1]配变!$F1065="","",[1]配变!$F1065)</f>
        <v/>
      </c>
      <c r="G1065" s="9" t="str">
        <f>IF([1]配变!$J1065="","",[1]配变!$J1065)</f>
        <v/>
      </c>
      <c r="H1065" s="16" t="str">
        <f t="shared" si="16"/>
        <v/>
      </c>
    </row>
    <row r="1066" spans="1:8" x14ac:dyDescent="0.15">
      <c r="A1066" s="9" t="str">
        <f>IF([1]配变!$A1066="","",[1]配变!$A1066)</f>
        <v/>
      </c>
      <c r="B1066" s="9" t="str">
        <f>IF([1]配变!$B1066="","",[1]配变!$B1066)</f>
        <v/>
      </c>
      <c r="C1066" s="9" t="str">
        <f>IF([1]配变!$C1066="","",[1]配变!$C1066)</f>
        <v/>
      </c>
      <c r="D1066" s="9" t="str">
        <f>IF([1]配变!$D1066="","",[1]配变!$D1066)</f>
        <v/>
      </c>
      <c r="E1066" s="9" t="str">
        <f>IF([1]配变!$G1066="","",[1]配变!$G1066)</f>
        <v/>
      </c>
      <c r="F1066" s="9" t="str">
        <f>IF([1]配变!$F1066="","",[1]配变!$F1066)</f>
        <v/>
      </c>
      <c r="G1066" s="9" t="str">
        <f>IF([1]配变!$J1066="","",[1]配变!$J1066)</f>
        <v/>
      </c>
      <c r="H1066" s="16" t="str">
        <f t="shared" si="16"/>
        <v/>
      </c>
    </row>
    <row r="1067" spans="1:8" x14ac:dyDescent="0.15">
      <c r="A1067" s="9" t="str">
        <f>IF([1]配变!$A1067="","",[1]配变!$A1067)</f>
        <v/>
      </c>
      <c r="B1067" s="9" t="str">
        <f>IF([1]配变!$B1067="","",[1]配变!$B1067)</f>
        <v/>
      </c>
      <c r="C1067" s="9" t="str">
        <f>IF([1]配变!$C1067="","",[1]配变!$C1067)</f>
        <v/>
      </c>
      <c r="D1067" s="9" t="str">
        <f>IF([1]配变!$D1067="","",[1]配变!$D1067)</f>
        <v/>
      </c>
      <c r="E1067" s="9" t="str">
        <f>IF([1]配变!$G1067="","",[1]配变!$G1067)</f>
        <v/>
      </c>
      <c r="F1067" s="9" t="str">
        <f>IF([1]配变!$F1067="","",[1]配变!$F1067)</f>
        <v/>
      </c>
      <c r="G1067" s="9" t="str">
        <f>IF([1]配变!$J1067="","",[1]配变!$J1067)</f>
        <v/>
      </c>
      <c r="H1067" s="16" t="str">
        <f t="shared" si="16"/>
        <v/>
      </c>
    </row>
    <row r="1068" spans="1:8" x14ac:dyDescent="0.15">
      <c r="A1068" s="9" t="str">
        <f>IF([1]配变!$A1068="","",[1]配变!$A1068)</f>
        <v/>
      </c>
      <c r="B1068" s="9" t="str">
        <f>IF([1]配变!$B1068="","",[1]配变!$B1068)</f>
        <v/>
      </c>
      <c r="C1068" s="9" t="str">
        <f>IF([1]配变!$C1068="","",[1]配变!$C1068)</f>
        <v/>
      </c>
      <c r="D1068" s="9" t="str">
        <f>IF([1]配变!$D1068="","",[1]配变!$D1068)</f>
        <v/>
      </c>
      <c r="E1068" s="9" t="str">
        <f>IF([1]配变!$G1068="","",[1]配变!$G1068)</f>
        <v/>
      </c>
      <c r="F1068" s="9" t="str">
        <f>IF([1]配变!$F1068="","",[1]配变!$F1068)</f>
        <v/>
      </c>
      <c r="G1068" s="9" t="str">
        <f>IF([1]配变!$J1068="","",[1]配变!$J1068)</f>
        <v/>
      </c>
      <c r="H1068" s="16" t="str">
        <f t="shared" si="16"/>
        <v/>
      </c>
    </row>
    <row r="1069" spans="1:8" x14ac:dyDescent="0.15">
      <c r="A1069" s="9" t="str">
        <f>IF([1]配变!$A1069="","",[1]配变!$A1069)</f>
        <v/>
      </c>
      <c r="B1069" s="9" t="str">
        <f>IF([1]配变!$B1069="","",[1]配变!$B1069)</f>
        <v/>
      </c>
      <c r="C1069" s="9" t="str">
        <f>IF([1]配变!$C1069="","",[1]配变!$C1069)</f>
        <v/>
      </c>
      <c r="D1069" s="9" t="str">
        <f>IF([1]配变!$D1069="","",[1]配变!$D1069)</f>
        <v/>
      </c>
      <c r="E1069" s="9" t="str">
        <f>IF([1]配变!$G1069="","",[1]配变!$G1069)</f>
        <v/>
      </c>
      <c r="F1069" s="9" t="str">
        <f>IF([1]配变!$F1069="","",[1]配变!$F1069)</f>
        <v/>
      </c>
      <c r="G1069" s="9" t="str">
        <f>IF([1]配变!$J1069="","",[1]配变!$J1069)</f>
        <v/>
      </c>
      <c r="H1069" s="16" t="str">
        <f t="shared" si="16"/>
        <v/>
      </c>
    </row>
    <row r="1070" spans="1:8" x14ac:dyDescent="0.15">
      <c r="A1070" s="9" t="str">
        <f>IF([1]配变!$A1070="","",[1]配变!$A1070)</f>
        <v/>
      </c>
      <c r="B1070" s="9" t="str">
        <f>IF([1]配变!$B1070="","",[1]配变!$B1070)</f>
        <v/>
      </c>
      <c r="C1070" s="9" t="str">
        <f>IF([1]配变!$C1070="","",[1]配变!$C1070)</f>
        <v/>
      </c>
      <c r="D1070" s="9" t="str">
        <f>IF([1]配变!$D1070="","",[1]配变!$D1070)</f>
        <v/>
      </c>
      <c r="E1070" s="9" t="str">
        <f>IF([1]配变!$G1070="","",[1]配变!$G1070)</f>
        <v/>
      </c>
      <c r="F1070" s="9" t="str">
        <f>IF([1]配变!$F1070="","",[1]配变!$F1070)</f>
        <v/>
      </c>
      <c r="G1070" s="9" t="str">
        <f>IF([1]配变!$J1070="","",[1]配变!$J1070)</f>
        <v/>
      </c>
      <c r="H1070" s="16" t="str">
        <f t="shared" si="16"/>
        <v/>
      </c>
    </row>
    <row r="1071" spans="1:8" x14ac:dyDescent="0.15">
      <c r="A1071" s="9" t="str">
        <f>IF([1]配变!$A1071="","",[1]配变!$A1071)</f>
        <v/>
      </c>
      <c r="B1071" s="9" t="str">
        <f>IF([1]配变!$B1071="","",[1]配变!$B1071)</f>
        <v/>
      </c>
      <c r="C1071" s="9" t="str">
        <f>IF([1]配变!$C1071="","",[1]配变!$C1071)</f>
        <v/>
      </c>
      <c r="D1071" s="9" t="str">
        <f>IF([1]配变!$D1071="","",[1]配变!$D1071)</f>
        <v/>
      </c>
      <c r="E1071" s="9" t="str">
        <f>IF([1]配变!$G1071="","",[1]配变!$G1071)</f>
        <v/>
      </c>
      <c r="F1071" s="9" t="str">
        <f>IF([1]配变!$F1071="","",[1]配变!$F1071)</f>
        <v/>
      </c>
      <c r="G1071" s="9" t="str">
        <f>IF([1]配变!$J1071="","",[1]配变!$J1071)</f>
        <v/>
      </c>
      <c r="H1071" s="16" t="str">
        <f t="shared" si="16"/>
        <v/>
      </c>
    </row>
    <row r="1072" spans="1:8" x14ac:dyDescent="0.15">
      <c r="A1072" s="9" t="str">
        <f>IF([1]配变!$A1072="","",[1]配变!$A1072)</f>
        <v/>
      </c>
      <c r="B1072" s="9" t="str">
        <f>IF([1]配变!$B1072="","",[1]配变!$B1072)</f>
        <v/>
      </c>
      <c r="C1072" s="9" t="str">
        <f>IF([1]配变!$C1072="","",[1]配变!$C1072)</f>
        <v/>
      </c>
      <c r="D1072" s="9" t="str">
        <f>IF([1]配变!$D1072="","",[1]配变!$D1072)</f>
        <v/>
      </c>
      <c r="E1072" s="9" t="str">
        <f>IF([1]配变!$G1072="","",[1]配变!$G1072)</f>
        <v/>
      </c>
      <c r="F1072" s="9" t="str">
        <f>IF([1]配变!$F1072="","",[1]配变!$F1072)</f>
        <v/>
      </c>
      <c r="G1072" s="9" t="str">
        <f>IF([1]配变!$J1072="","",[1]配变!$J1072)</f>
        <v/>
      </c>
      <c r="H1072" s="16" t="str">
        <f t="shared" si="16"/>
        <v/>
      </c>
    </row>
    <row r="1073" spans="1:8" x14ac:dyDescent="0.15">
      <c r="A1073" s="9" t="str">
        <f>IF([1]配变!$A1073="","",[1]配变!$A1073)</f>
        <v/>
      </c>
      <c r="B1073" s="9" t="str">
        <f>IF([1]配变!$B1073="","",[1]配变!$B1073)</f>
        <v/>
      </c>
      <c r="C1073" s="9" t="str">
        <f>IF([1]配变!$C1073="","",[1]配变!$C1073)</f>
        <v/>
      </c>
      <c r="D1073" s="9" t="str">
        <f>IF([1]配变!$D1073="","",[1]配变!$D1073)</f>
        <v/>
      </c>
      <c r="E1073" s="9" t="str">
        <f>IF([1]配变!$G1073="","",[1]配变!$G1073)</f>
        <v/>
      </c>
      <c r="F1073" s="9" t="str">
        <f>IF([1]配变!$F1073="","",[1]配变!$F1073)</f>
        <v/>
      </c>
      <c r="G1073" s="9" t="str">
        <f>IF([1]配变!$J1073="","",[1]配变!$J1073)</f>
        <v/>
      </c>
      <c r="H1073" s="16" t="str">
        <f t="shared" si="16"/>
        <v/>
      </c>
    </row>
    <row r="1074" spans="1:8" x14ac:dyDescent="0.15">
      <c r="A1074" s="9" t="str">
        <f>IF([1]配变!$A1074="","",[1]配变!$A1074)</f>
        <v/>
      </c>
      <c r="B1074" s="9" t="str">
        <f>IF([1]配变!$B1074="","",[1]配变!$B1074)</f>
        <v/>
      </c>
      <c r="C1074" s="9" t="str">
        <f>IF([1]配变!$C1074="","",[1]配变!$C1074)</f>
        <v/>
      </c>
      <c r="D1074" s="9" t="str">
        <f>IF([1]配变!$D1074="","",[1]配变!$D1074)</f>
        <v/>
      </c>
      <c r="E1074" s="9" t="str">
        <f>IF([1]配变!$G1074="","",[1]配变!$G1074)</f>
        <v/>
      </c>
      <c r="F1074" s="9" t="str">
        <f>IF([1]配变!$F1074="","",[1]配变!$F1074)</f>
        <v/>
      </c>
      <c r="G1074" s="9" t="str">
        <f>IF([1]配变!$J1074="","",[1]配变!$J1074)</f>
        <v/>
      </c>
      <c r="H1074" s="16" t="str">
        <f t="shared" si="16"/>
        <v/>
      </c>
    </row>
    <row r="1075" spans="1:8" x14ac:dyDescent="0.15">
      <c r="A1075" s="9" t="str">
        <f>IF([1]配变!$A1075="","",[1]配变!$A1075)</f>
        <v/>
      </c>
      <c r="B1075" s="9" t="str">
        <f>IF([1]配变!$B1075="","",[1]配变!$B1075)</f>
        <v/>
      </c>
      <c r="C1075" s="9" t="str">
        <f>IF([1]配变!$C1075="","",[1]配变!$C1075)</f>
        <v/>
      </c>
      <c r="D1075" s="9" t="str">
        <f>IF([1]配变!$D1075="","",[1]配变!$D1075)</f>
        <v/>
      </c>
      <c r="E1075" s="9" t="str">
        <f>IF([1]配变!$G1075="","",[1]配变!$G1075)</f>
        <v/>
      </c>
      <c r="F1075" s="9" t="str">
        <f>IF([1]配变!$F1075="","",[1]配变!$F1075)</f>
        <v/>
      </c>
      <c r="G1075" s="9" t="str">
        <f>IF([1]配变!$J1075="","",[1]配变!$J1075)</f>
        <v/>
      </c>
      <c r="H1075" s="16" t="str">
        <f t="shared" si="16"/>
        <v/>
      </c>
    </row>
    <row r="1076" spans="1:8" x14ac:dyDescent="0.15">
      <c r="A1076" s="9" t="str">
        <f>IF([1]配变!$A1076="","",[1]配变!$A1076)</f>
        <v/>
      </c>
      <c r="B1076" s="9" t="str">
        <f>IF([1]配变!$B1076="","",[1]配变!$B1076)</f>
        <v/>
      </c>
      <c r="C1076" s="9" t="str">
        <f>IF([1]配变!$C1076="","",[1]配变!$C1076)</f>
        <v/>
      </c>
      <c r="D1076" s="9" t="str">
        <f>IF([1]配变!$D1076="","",[1]配变!$D1076)</f>
        <v/>
      </c>
      <c r="E1076" s="9" t="str">
        <f>IF([1]配变!$G1076="","",[1]配变!$G1076)</f>
        <v/>
      </c>
      <c r="F1076" s="9" t="str">
        <f>IF([1]配变!$F1076="","",[1]配变!$F1076)</f>
        <v/>
      </c>
      <c r="G1076" s="9" t="str">
        <f>IF([1]配变!$J1076="","",[1]配变!$J1076)</f>
        <v/>
      </c>
      <c r="H1076" s="16" t="str">
        <f t="shared" si="16"/>
        <v/>
      </c>
    </row>
    <row r="1077" spans="1:8" x14ac:dyDescent="0.15">
      <c r="A1077" s="9" t="str">
        <f>IF([1]配变!$A1077="","",[1]配变!$A1077)</f>
        <v/>
      </c>
      <c r="B1077" s="9" t="str">
        <f>IF([1]配变!$B1077="","",[1]配变!$B1077)</f>
        <v/>
      </c>
      <c r="C1077" s="9" t="str">
        <f>IF([1]配变!$C1077="","",[1]配变!$C1077)</f>
        <v/>
      </c>
      <c r="D1077" s="9" t="str">
        <f>IF([1]配变!$D1077="","",[1]配变!$D1077)</f>
        <v/>
      </c>
      <c r="E1077" s="9" t="str">
        <f>IF([1]配变!$G1077="","",[1]配变!$G1077)</f>
        <v/>
      </c>
      <c r="F1077" s="9" t="str">
        <f>IF([1]配变!$F1077="","",[1]配变!$F1077)</f>
        <v/>
      </c>
      <c r="G1077" s="9" t="str">
        <f>IF([1]配变!$J1077="","",[1]配变!$J1077)</f>
        <v/>
      </c>
      <c r="H1077" s="16" t="str">
        <f t="shared" si="16"/>
        <v/>
      </c>
    </row>
    <row r="1078" spans="1:8" x14ac:dyDescent="0.15">
      <c r="A1078" s="9" t="str">
        <f>IF([1]配变!$A1078="","",[1]配变!$A1078)</f>
        <v/>
      </c>
      <c r="B1078" s="9" t="str">
        <f>IF([1]配变!$B1078="","",[1]配变!$B1078)</f>
        <v/>
      </c>
      <c r="C1078" s="9" t="str">
        <f>IF([1]配变!$C1078="","",[1]配变!$C1078)</f>
        <v/>
      </c>
      <c r="D1078" s="9" t="str">
        <f>IF([1]配变!$D1078="","",[1]配变!$D1078)</f>
        <v/>
      </c>
      <c r="E1078" s="9" t="str">
        <f>IF([1]配变!$G1078="","",[1]配变!$G1078)</f>
        <v/>
      </c>
      <c r="F1078" s="9" t="str">
        <f>IF([1]配变!$F1078="","",[1]配变!$F1078)</f>
        <v/>
      </c>
      <c r="G1078" s="9" t="str">
        <f>IF([1]配变!$J1078="","",[1]配变!$J1078)</f>
        <v/>
      </c>
      <c r="H1078" s="16" t="str">
        <f t="shared" si="16"/>
        <v/>
      </c>
    </row>
    <row r="1079" spans="1:8" x14ac:dyDescent="0.15">
      <c r="A1079" s="9" t="str">
        <f>IF([1]配变!$A1079="","",[1]配变!$A1079)</f>
        <v/>
      </c>
      <c r="B1079" s="9" t="str">
        <f>IF([1]配变!$B1079="","",[1]配变!$B1079)</f>
        <v/>
      </c>
      <c r="C1079" s="9" t="str">
        <f>IF([1]配变!$C1079="","",[1]配变!$C1079)</f>
        <v/>
      </c>
      <c r="D1079" s="9" t="str">
        <f>IF([1]配变!$D1079="","",[1]配变!$D1079)</f>
        <v/>
      </c>
      <c r="E1079" s="9" t="str">
        <f>IF([1]配变!$G1079="","",[1]配变!$G1079)</f>
        <v/>
      </c>
      <c r="F1079" s="9" t="str">
        <f>IF([1]配变!$F1079="","",[1]配变!$F1079)</f>
        <v/>
      </c>
      <c r="G1079" s="9" t="str">
        <f>IF([1]配变!$J1079="","",[1]配变!$J1079)</f>
        <v/>
      </c>
      <c r="H1079" s="16" t="str">
        <f t="shared" si="16"/>
        <v/>
      </c>
    </row>
    <row r="1080" spans="1:8" x14ac:dyDescent="0.15">
      <c r="A1080" s="9" t="str">
        <f>IF([1]配变!$A1080="","",[1]配变!$A1080)</f>
        <v/>
      </c>
      <c r="B1080" s="9" t="str">
        <f>IF([1]配变!$B1080="","",[1]配变!$B1080)</f>
        <v/>
      </c>
      <c r="C1080" s="9" t="str">
        <f>IF([1]配变!$C1080="","",[1]配变!$C1080)</f>
        <v/>
      </c>
      <c r="D1080" s="9" t="str">
        <f>IF([1]配变!$D1080="","",[1]配变!$D1080)</f>
        <v/>
      </c>
      <c r="E1080" s="9" t="str">
        <f>IF([1]配变!$G1080="","",[1]配变!$G1080)</f>
        <v/>
      </c>
      <c r="F1080" s="9" t="str">
        <f>IF([1]配变!$F1080="","",[1]配变!$F1080)</f>
        <v/>
      </c>
      <c r="G1080" s="9" t="str">
        <f>IF([1]配变!$J1080="","",[1]配变!$J1080)</f>
        <v/>
      </c>
      <c r="H1080" s="16" t="str">
        <f t="shared" si="16"/>
        <v/>
      </c>
    </row>
    <row r="1081" spans="1:8" x14ac:dyDescent="0.15">
      <c r="A1081" s="9" t="str">
        <f>IF([1]配变!$A1081="","",[1]配变!$A1081)</f>
        <v/>
      </c>
      <c r="B1081" s="9" t="str">
        <f>IF([1]配变!$B1081="","",[1]配变!$B1081)</f>
        <v/>
      </c>
      <c r="C1081" s="9" t="str">
        <f>IF([1]配变!$C1081="","",[1]配变!$C1081)</f>
        <v/>
      </c>
      <c r="D1081" s="9" t="str">
        <f>IF([1]配变!$D1081="","",[1]配变!$D1081)</f>
        <v/>
      </c>
      <c r="E1081" s="9" t="str">
        <f>IF([1]配变!$G1081="","",[1]配变!$G1081)</f>
        <v/>
      </c>
      <c r="F1081" s="9" t="str">
        <f>IF([1]配变!$F1081="","",[1]配变!$F1081)</f>
        <v/>
      </c>
      <c r="G1081" s="9" t="str">
        <f>IF([1]配变!$J1081="","",[1]配变!$J1081)</f>
        <v/>
      </c>
      <c r="H1081" s="16" t="str">
        <f t="shared" si="16"/>
        <v/>
      </c>
    </row>
    <row r="1082" spans="1:8" x14ac:dyDescent="0.15">
      <c r="A1082" s="9" t="str">
        <f>IF([1]配变!$A1082="","",[1]配变!$A1082)</f>
        <v/>
      </c>
      <c r="B1082" s="9" t="str">
        <f>IF([1]配变!$B1082="","",[1]配变!$B1082)</f>
        <v/>
      </c>
      <c r="C1082" s="9" t="str">
        <f>IF([1]配变!$C1082="","",[1]配变!$C1082)</f>
        <v/>
      </c>
      <c r="D1082" s="9" t="str">
        <f>IF([1]配变!$D1082="","",[1]配变!$D1082)</f>
        <v/>
      </c>
      <c r="E1082" s="9" t="str">
        <f>IF([1]配变!$G1082="","",[1]配变!$G1082)</f>
        <v/>
      </c>
      <c r="F1082" s="9" t="str">
        <f>IF([1]配变!$F1082="","",[1]配变!$F1082)</f>
        <v/>
      </c>
      <c r="G1082" s="9" t="str">
        <f>IF([1]配变!$J1082="","",[1]配变!$J1082)</f>
        <v/>
      </c>
      <c r="H1082" s="16" t="str">
        <f t="shared" si="16"/>
        <v/>
      </c>
    </row>
    <row r="1083" spans="1:8" x14ac:dyDescent="0.15">
      <c r="A1083" s="9" t="str">
        <f>IF([1]配变!$A1083="","",[1]配变!$A1083)</f>
        <v/>
      </c>
      <c r="B1083" s="9" t="str">
        <f>IF([1]配变!$B1083="","",[1]配变!$B1083)</f>
        <v/>
      </c>
      <c r="C1083" s="9" t="str">
        <f>IF([1]配变!$C1083="","",[1]配变!$C1083)</f>
        <v/>
      </c>
      <c r="D1083" s="9" t="str">
        <f>IF([1]配变!$D1083="","",[1]配变!$D1083)</f>
        <v/>
      </c>
      <c r="E1083" s="9" t="str">
        <f>IF([1]配变!$G1083="","",[1]配变!$G1083)</f>
        <v/>
      </c>
      <c r="F1083" s="9" t="str">
        <f>IF([1]配变!$F1083="","",[1]配变!$F1083)</f>
        <v/>
      </c>
      <c r="G1083" s="9" t="str">
        <f>IF([1]配变!$J1083="","",[1]配变!$J1083)</f>
        <v/>
      </c>
      <c r="H1083" s="16" t="str">
        <f t="shared" si="16"/>
        <v/>
      </c>
    </row>
    <row r="1084" spans="1:8" x14ac:dyDescent="0.15">
      <c r="A1084" s="9" t="str">
        <f>IF([1]配变!$A1084="","",[1]配变!$A1084)</f>
        <v/>
      </c>
      <c r="B1084" s="9" t="str">
        <f>IF([1]配变!$B1084="","",[1]配变!$B1084)</f>
        <v/>
      </c>
      <c r="C1084" s="9" t="str">
        <f>IF([1]配变!$C1084="","",[1]配变!$C1084)</f>
        <v/>
      </c>
      <c r="D1084" s="9" t="str">
        <f>IF([1]配变!$D1084="","",[1]配变!$D1084)</f>
        <v/>
      </c>
      <c r="E1084" s="9" t="str">
        <f>IF([1]配变!$G1084="","",[1]配变!$G1084)</f>
        <v/>
      </c>
      <c r="F1084" s="9" t="str">
        <f>IF([1]配变!$F1084="","",[1]配变!$F1084)</f>
        <v/>
      </c>
      <c r="G1084" s="9" t="str">
        <f>IF([1]配变!$J1084="","",[1]配变!$J1084)</f>
        <v/>
      </c>
      <c r="H1084" s="16" t="str">
        <f t="shared" si="16"/>
        <v/>
      </c>
    </row>
    <row r="1085" spans="1:8" x14ac:dyDescent="0.15">
      <c r="A1085" s="9" t="str">
        <f>IF([1]配变!$A1085="","",[1]配变!$A1085)</f>
        <v/>
      </c>
      <c r="B1085" s="9" t="str">
        <f>IF([1]配变!$B1085="","",[1]配变!$B1085)</f>
        <v/>
      </c>
      <c r="C1085" s="9" t="str">
        <f>IF([1]配变!$C1085="","",[1]配变!$C1085)</f>
        <v/>
      </c>
      <c r="D1085" s="9" t="str">
        <f>IF([1]配变!$D1085="","",[1]配变!$D1085)</f>
        <v/>
      </c>
      <c r="E1085" s="9" t="str">
        <f>IF([1]配变!$G1085="","",[1]配变!$G1085)</f>
        <v/>
      </c>
      <c r="F1085" s="9" t="str">
        <f>IF([1]配变!$F1085="","",[1]配变!$F1085)</f>
        <v/>
      </c>
      <c r="G1085" s="9" t="str">
        <f>IF([1]配变!$J1085="","",[1]配变!$J1085)</f>
        <v/>
      </c>
      <c r="H1085" s="16" t="str">
        <f t="shared" si="16"/>
        <v/>
      </c>
    </row>
    <row r="1086" spans="1:8" x14ac:dyDescent="0.15">
      <c r="A1086" s="9" t="str">
        <f>IF([1]配变!$A1086="","",[1]配变!$A1086)</f>
        <v/>
      </c>
      <c r="B1086" s="9" t="str">
        <f>IF([1]配变!$B1086="","",[1]配变!$B1086)</f>
        <v/>
      </c>
      <c r="C1086" s="9" t="str">
        <f>IF([1]配变!$C1086="","",[1]配变!$C1086)</f>
        <v/>
      </c>
      <c r="D1086" s="9" t="str">
        <f>IF([1]配变!$D1086="","",[1]配变!$D1086)</f>
        <v/>
      </c>
      <c r="E1086" s="9" t="str">
        <f>IF([1]配变!$G1086="","",[1]配变!$G1086)</f>
        <v/>
      </c>
      <c r="F1086" s="9" t="str">
        <f>IF([1]配变!$F1086="","",[1]配变!$F1086)</f>
        <v/>
      </c>
      <c r="G1086" s="9" t="str">
        <f>IF([1]配变!$J1086="","",[1]配变!$J1086)</f>
        <v/>
      </c>
      <c r="H1086" s="16" t="str">
        <f t="shared" si="16"/>
        <v/>
      </c>
    </row>
    <row r="1087" spans="1:8" x14ac:dyDescent="0.15">
      <c r="A1087" s="9" t="str">
        <f>IF([1]配变!$A1087="","",[1]配变!$A1087)</f>
        <v/>
      </c>
      <c r="B1087" s="9" t="str">
        <f>IF([1]配变!$B1087="","",[1]配变!$B1087)</f>
        <v/>
      </c>
      <c r="C1087" s="9" t="str">
        <f>IF([1]配变!$C1087="","",[1]配变!$C1087)</f>
        <v/>
      </c>
      <c r="D1087" s="9" t="str">
        <f>IF([1]配变!$D1087="","",[1]配变!$D1087)</f>
        <v/>
      </c>
      <c r="E1087" s="9" t="str">
        <f>IF([1]配变!$G1087="","",[1]配变!$G1087)</f>
        <v/>
      </c>
      <c r="F1087" s="9" t="str">
        <f>IF([1]配变!$F1087="","",[1]配变!$F1087)</f>
        <v/>
      </c>
      <c r="G1087" s="9" t="str">
        <f>IF([1]配变!$J1087="","",[1]配变!$J1087)</f>
        <v/>
      </c>
      <c r="H1087" s="16" t="str">
        <f t="shared" si="16"/>
        <v/>
      </c>
    </row>
    <row r="1088" spans="1:8" x14ac:dyDescent="0.15">
      <c r="A1088" s="9" t="str">
        <f>IF([1]配变!$A1088="","",[1]配变!$A1088)</f>
        <v/>
      </c>
      <c r="B1088" s="9" t="str">
        <f>IF([1]配变!$B1088="","",[1]配变!$B1088)</f>
        <v/>
      </c>
      <c r="C1088" s="9" t="str">
        <f>IF([1]配变!$C1088="","",[1]配变!$C1088)</f>
        <v/>
      </c>
      <c r="D1088" s="9" t="str">
        <f>IF([1]配变!$D1088="","",[1]配变!$D1088)</f>
        <v/>
      </c>
      <c r="E1088" s="9" t="str">
        <f>IF([1]配变!$G1088="","",[1]配变!$G1088)</f>
        <v/>
      </c>
      <c r="F1088" s="9" t="str">
        <f>IF([1]配变!$F1088="","",[1]配变!$F1088)</f>
        <v/>
      </c>
      <c r="G1088" s="9" t="str">
        <f>IF([1]配变!$J1088="","",[1]配变!$J1088)</f>
        <v/>
      </c>
      <c r="H1088" s="16" t="str">
        <f t="shared" si="16"/>
        <v/>
      </c>
    </row>
    <row r="1089" spans="1:8" x14ac:dyDescent="0.15">
      <c r="A1089" s="9" t="str">
        <f>IF([1]配变!$A1089="","",[1]配变!$A1089)</f>
        <v/>
      </c>
      <c r="B1089" s="9" t="str">
        <f>IF([1]配变!$B1089="","",[1]配变!$B1089)</f>
        <v/>
      </c>
      <c r="C1089" s="9" t="str">
        <f>IF([1]配变!$C1089="","",[1]配变!$C1089)</f>
        <v/>
      </c>
      <c r="D1089" s="9" t="str">
        <f>IF([1]配变!$D1089="","",[1]配变!$D1089)</f>
        <v/>
      </c>
      <c r="E1089" s="9" t="str">
        <f>IF([1]配变!$G1089="","",[1]配变!$G1089)</f>
        <v/>
      </c>
      <c r="F1089" s="9" t="str">
        <f>IF([1]配变!$F1089="","",[1]配变!$F1089)</f>
        <v/>
      </c>
      <c r="G1089" s="9" t="str">
        <f>IF([1]配变!$J1089="","",[1]配变!$J1089)</f>
        <v/>
      </c>
      <c r="H1089" s="16" t="str">
        <f t="shared" si="16"/>
        <v/>
      </c>
    </row>
    <row r="1090" spans="1:8" x14ac:dyDescent="0.15">
      <c r="A1090" s="9" t="str">
        <f>IF([1]配变!$A1090="","",[1]配变!$A1090)</f>
        <v/>
      </c>
      <c r="B1090" s="9" t="str">
        <f>IF([1]配变!$B1090="","",[1]配变!$B1090)</f>
        <v/>
      </c>
      <c r="C1090" s="9" t="str">
        <f>IF([1]配变!$C1090="","",[1]配变!$C1090)</f>
        <v/>
      </c>
      <c r="D1090" s="9" t="str">
        <f>IF([1]配变!$D1090="","",[1]配变!$D1090)</f>
        <v/>
      </c>
      <c r="E1090" s="9" t="str">
        <f>IF([1]配变!$G1090="","",[1]配变!$G1090)</f>
        <v/>
      </c>
      <c r="F1090" s="9" t="str">
        <f>IF([1]配变!$F1090="","",[1]配变!$F1090)</f>
        <v/>
      </c>
      <c r="G1090" s="9" t="str">
        <f>IF([1]配变!$J1090="","",[1]配变!$J1090)</f>
        <v/>
      </c>
      <c r="H1090" s="16" t="str">
        <f t="shared" si="16"/>
        <v/>
      </c>
    </row>
    <row r="1091" spans="1:8" x14ac:dyDescent="0.15">
      <c r="A1091" s="9" t="str">
        <f>IF([1]配变!$A1091="","",[1]配变!$A1091)</f>
        <v/>
      </c>
      <c r="B1091" s="9" t="str">
        <f>IF([1]配变!$B1091="","",[1]配变!$B1091)</f>
        <v/>
      </c>
      <c r="C1091" s="9" t="str">
        <f>IF([1]配变!$C1091="","",[1]配变!$C1091)</f>
        <v/>
      </c>
      <c r="D1091" s="9" t="str">
        <f>IF([1]配变!$D1091="","",[1]配变!$D1091)</f>
        <v/>
      </c>
      <c r="E1091" s="9" t="str">
        <f>IF([1]配变!$G1091="","",[1]配变!$G1091)</f>
        <v/>
      </c>
      <c r="F1091" s="9" t="str">
        <f>IF([1]配变!$F1091="","",[1]配变!$F1091)</f>
        <v/>
      </c>
      <c r="G1091" s="9" t="str">
        <f>IF([1]配变!$J1091="","",[1]配变!$J1091)</f>
        <v/>
      </c>
      <c r="H1091" s="16" t="str">
        <f t="shared" ref="H1091:H1154" si="17">IF(OR(D1091="",D1091=0),"",C1091*1000/D1091)</f>
        <v/>
      </c>
    </row>
    <row r="1092" spans="1:8" x14ac:dyDescent="0.15">
      <c r="A1092" s="9" t="str">
        <f>IF([1]配变!$A1092="","",[1]配变!$A1092)</f>
        <v/>
      </c>
      <c r="B1092" s="9" t="str">
        <f>IF([1]配变!$B1092="","",[1]配变!$B1092)</f>
        <v/>
      </c>
      <c r="C1092" s="9" t="str">
        <f>IF([1]配变!$C1092="","",[1]配变!$C1092)</f>
        <v/>
      </c>
      <c r="D1092" s="9" t="str">
        <f>IF([1]配变!$D1092="","",[1]配变!$D1092)</f>
        <v/>
      </c>
      <c r="E1092" s="9" t="str">
        <f>IF([1]配变!$G1092="","",[1]配变!$G1092)</f>
        <v/>
      </c>
      <c r="F1092" s="9" t="str">
        <f>IF([1]配变!$F1092="","",[1]配变!$F1092)</f>
        <v/>
      </c>
      <c r="G1092" s="9" t="str">
        <f>IF([1]配变!$J1092="","",[1]配变!$J1092)</f>
        <v/>
      </c>
      <c r="H1092" s="16" t="str">
        <f t="shared" si="17"/>
        <v/>
      </c>
    </row>
    <row r="1093" spans="1:8" x14ac:dyDescent="0.15">
      <c r="A1093" s="9" t="str">
        <f>IF([1]配变!$A1093="","",[1]配变!$A1093)</f>
        <v/>
      </c>
      <c r="B1093" s="9" t="str">
        <f>IF([1]配变!$B1093="","",[1]配变!$B1093)</f>
        <v/>
      </c>
      <c r="C1093" s="9" t="str">
        <f>IF([1]配变!$C1093="","",[1]配变!$C1093)</f>
        <v/>
      </c>
      <c r="D1093" s="9" t="str">
        <f>IF([1]配变!$D1093="","",[1]配变!$D1093)</f>
        <v/>
      </c>
      <c r="E1093" s="9" t="str">
        <f>IF([1]配变!$G1093="","",[1]配变!$G1093)</f>
        <v/>
      </c>
      <c r="F1093" s="9" t="str">
        <f>IF([1]配变!$F1093="","",[1]配变!$F1093)</f>
        <v/>
      </c>
      <c r="G1093" s="9" t="str">
        <f>IF([1]配变!$J1093="","",[1]配变!$J1093)</f>
        <v/>
      </c>
      <c r="H1093" s="16" t="str">
        <f t="shared" si="17"/>
        <v/>
      </c>
    </row>
    <row r="1094" spans="1:8" x14ac:dyDescent="0.15">
      <c r="A1094" s="9" t="str">
        <f>IF([1]配变!$A1094="","",[1]配变!$A1094)</f>
        <v/>
      </c>
      <c r="B1094" s="9" t="str">
        <f>IF([1]配变!$B1094="","",[1]配变!$B1094)</f>
        <v/>
      </c>
      <c r="C1094" s="9" t="str">
        <f>IF([1]配变!$C1094="","",[1]配变!$C1094)</f>
        <v/>
      </c>
      <c r="D1094" s="9" t="str">
        <f>IF([1]配变!$D1094="","",[1]配变!$D1094)</f>
        <v/>
      </c>
      <c r="E1094" s="9" t="str">
        <f>IF([1]配变!$G1094="","",[1]配变!$G1094)</f>
        <v/>
      </c>
      <c r="F1094" s="9" t="str">
        <f>IF([1]配变!$F1094="","",[1]配变!$F1094)</f>
        <v/>
      </c>
      <c r="G1094" s="9" t="str">
        <f>IF([1]配变!$J1094="","",[1]配变!$J1094)</f>
        <v/>
      </c>
      <c r="H1094" s="16" t="str">
        <f t="shared" si="17"/>
        <v/>
      </c>
    </row>
    <row r="1095" spans="1:8" x14ac:dyDescent="0.15">
      <c r="A1095" s="9" t="str">
        <f>IF([1]配变!$A1095="","",[1]配变!$A1095)</f>
        <v/>
      </c>
      <c r="B1095" s="9" t="str">
        <f>IF([1]配变!$B1095="","",[1]配变!$B1095)</f>
        <v/>
      </c>
      <c r="C1095" s="9" t="str">
        <f>IF([1]配变!$C1095="","",[1]配变!$C1095)</f>
        <v/>
      </c>
      <c r="D1095" s="9" t="str">
        <f>IF([1]配变!$D1095="","",[1]配变!$D1095)</f>
        <v/>
      </c>
      <c r="E1095" s="9" t="str">
        <f>IF([1]配变!$G1095="","",[1]配变!$G1095)</f>
        <v/>
      </c>
      <c r="F1095" s="9" t="str">
        <f>IF([1]配变!$F1095="","",[1]配变!$F1095)</f>
        <v/>
      </c>
      <c r="G1095" s="9" t="str">
        <f>IF([1]配变!$J1095="","",[1]配变!$J1095)</f>
        <v/>
      </c>
      <c r="H1095" s="16" t="str">
        <f t="shared" si="17"/>
        <v/>
      </c>
    </row>
    <row r="1096" spans="1:8" x14ac:dyDescent="0.15">
      <c r="A1096" s="9" t="str">
        <f>IF([1]配变!$A1096="","",[1]配变!$A1096)</f>
        <v/>
      </c>
      <c r="B1096" s="9" t="str">
        <f>IF([1]配变!$B1096="","",[1]配变!$B1096)</f>
        <v/>
      </c>
      <c r="C1096" s="9" t="str">
        <f>IF([1]配变!$C1096="","",[1]配变!$C1096)</f>
        <v/>
      </c>
      <c r="D1096" s="9" t="str">
        <f>IF([1]配变!$D1096="","",[1]配变!$D1096)</f>
        <v/>
      </c>
      <c r="E1096" s="9" t="str">
        <f>IF([1]配变!$G1096="","",[1]配变!$G1096)</f>
        <v/>
      </c>
      <c r="F1096" s="9" t="str">
        <f>IF([1]配变!$F1096="","",[1]配变!$F1096)</f>
        <v/>
      </c>
      <c r="G1096" s="9" t="str">
        <f>IF([1]配变!$J1096="","",[1]配变!$J1096)</f>
        <v/>
      </c>
      <c r="H1096" s="16" t="str">
        <f t="shared" si="17"/>
        <v/>
      </c>
    </row>
    <row r="1097" spans="1:8" x14ac:dyDescent="0.15">
      <c r="A1097" s="9" t="str">
        <f>IF([1]配变!$A1097="","",[1]配变!$A1097)</f>
        <v/>
      </c>
      <c r="B1097" s="9" t="str">
        <f>IF([1]配变!$B1097="","",[1]配变!$B1097)</f>
        <v/>
      </c>
      <c r="C1097" s="9" t="str">
        <f>IF([1]配变!$C1097="","",[1]配变!$C1097)</f>
        <v/>
      </c>
      <c r="D1097" s="9" t="str">
        <f>IF([1]配变!$D1097="","",[1]配变!$D1097)</f>
        <v/>
      </c>
      <c r="E1097" s="9" t="str">
        <f>IF([1]配变!$G1097="","",[1]配变!$G1097)</f>
        <v/>
      </c>
      <c r="F1097" s="9" t="str">
        <f>IF([1]配变!$F1097="","",[1]配变!$F1097)</f>
        <v/>
      </c>
      <c r="G1097" s="9" t="str">
        <f>IF([1]配变!$J1097="","",[1]配变!$J1097)</f>
        <v/>
      </c>
      <c r="H1097" s="16" t="str">
        <f t="shared" si="17"/>
        <v/>
      </c>
    </row>
    <row r="1098" spans="1:8" x14ac:dyDescent="0.15">
      <c r="A1098" s="9" t="str">
        <f>IF([1]配变!$A1098="","",[1]配变!$A1098)</f>
        <v/>
      </c>
      <c r="B1098" s="9" t="str">
        <f>IF([1]配变!$B1098="","",[1]配变!$B1098)</f>
        <v/>
      </c>
      <c r="C1098" s="9" t="str">
        <f>IF([1]配变!$C1098="","",[1]配变!$C1098)</f>
        <v/>
      </c>
      <c r="D1098" s="9" t="str">
        <f>IF([1]配变!$D1098="","",[1]配变!$D1098)</f>
        <v/>
      </c>
      <c r="E1098" s="9" t="str">
        <f>IF([1]配变!$G1098="","",[1]配变!$G1098)</f>
        <v/>
      </c>
      <c r="F1098" s="9" t="str">
        <f>IF([1]配变!$F1098="","",[1]配变!$F1098)</f>
        <v/>
      </c>
      <c r="G1098" s="9" t="str">
        <f>IF([1]配变!$J1098="","",[1]配变!$J1098)</f>
        <v/>
      </c>
      <c r="H1098" s="16" t="str">
        <f t="shared" si="17"/>
        <v/>
      </c>
    </row>
    <row r="1099" spans="1:8" x14ac:dyDescent="0.15">
      <c r="A1099" s="9" t="str">
        <f>IF([1]配变!$A1099="","",[1]配变!$A1099)</f>
        <v/>
      </c>
      <c r="B1099" s="9" t="str">
        <f>IF([1]配变!$B1099="","",[1]配变!$B1099)</f>
        <v/>
      </c>
      <c r="C1099" s="9" t="str">
        <f>IF([1]配变!$C1099="","",[1]配变!$C1099)</f>
        <v/>
      </c>
      <c r="D1099" s="9" t="str">
        <f>IF([1]配变!$D1099="","",[1]配变!$D1099)</f>
        <v/>
      </c>
      <c r="E1099" s="9" t="str">
        <f>IF([1]配变!$G1099="","",[1]配变!$G1099)</f>
        <v/>
      </c>
      <c r="F1099" s="9" t="str">
        <f>IF([1]配变!$F1099="","",[1]配变!$F1099)</f>
        <v/>
      </c>
      <c r="G1099" s="9" t="str">
        <f>IF([1]配变!$J1099="","",[1]配变!$J1099)</f>
        <v/>
      </c>
      <c r="H1099" s="16" t="str">
        <f t="shared" si="17"/>
        <v/>
      </c>
    </row>
    <row r="1100" spans="1:8" x14ac:dyDescent="0.15">
      <c r="A1100" s="9" t="str">
        <f>IF([1]配变!$A1100="","",[1]配变!$A1100)</f>
        <v/>
      </c>
      <c r="B1100" s="9" t="str">
        <f>IF([1]配变!$B1100="","",[1]配变!$B1100)</f>
        <v/>
      </c>
      <c r="C1100" s="9" t="str">
        <f>IF([1]配变!$C1100="","",[1]配变!$C1100)</f>
        <v/>
      </c>
      <c r="D1100" s="9" t="str">
        <f>IF([1]配变!$D1100="","",[1]配变!$D1100)</f>
        <v/>
      </c>
      <c r="E1100" s="9" t="str">
        <f>IF([1]配变!$G1100="","",[1]配变!$G1100)</f>
        <v/>
      </c>
      <c r="F1100" s="9" t="str">
        <f>IF([1]配变!$F1100="","",[1]配变!$F1100)</f>
        <v/>
      </c>
      <c r="G1100" s="9" t="str">
        <f>IF([1]配变!$J1100="","",[1]配变!$J1100)</f>
        <v/>
      </c>
      <c r="H1100" s="16" t="str">
        <f t="shared" si="17"/>
        <v/>
      </c>
    </row>
    <row r="1101" spans="1:8" x14ac:dyDescent="0.15">
      <c r="A1101" s="9" t="str">
        <f>IF([1]配变!$A1101="","",[1]配变!$A1101)</f>
        <v/>
      </c>
      <c r="B1101" s="9" t="str">
        <f>IF([1]配变!$B1101="","",[1]配变!$B1101)</f>
        <v/>
      </c>
      <c r="C1101" s="9" t="str">
        <f>IF([1]配变!$C1101="","",[1]配变!$C1101)</f>
        <v/>
      </c>
      <c r="D1101" s="9" t="str">
        <f>IF([1]配变!$D1101="","",[1]配变!$D1101)</f>
        <v/>
      </c>
      <c r="E1101" s="9" t="str">
        <f>IF([1]配变!$G1101="","",[1]配变!$G1101)</f>
        <v/>
      </c>
      <c r="F1101" s="9" t="str">
        <f>IF([1]配变!$F1101="","",[1]配变!$F1101)</f>
        <v/>
      </c>
      <c r="G1101" s="9" t="str">
        <f>IF([1]配变!$J1101="","",[1]配变!$J1101)</f>
        <v/>
      </c>
      <c r="H1101" s="16" t="str">
        <f t="shared" si="17"/>
        <v/>
      </c>
    </row>
    <row r="1102" spans="1:8" x14ac:dyDescent="0.15">
      <c r="A1102" s="9" t="str">
        <f>IF([1]配变!$A1102="","",[1]配变!$A1102)</f>
        <v/>
      </c>
      <c r="B1102" s="9" t="str">
        <f>IF([1]配变!$B1102="","",[1]配变!$B1102)</f>
        <v/>
      </c>
      <c r="C1102" s="9" t="str">
        <f>IF([1]配变!$C1102="","",[1]配变!$C1102)</f>
        <v/>
      </c>
      <c r="D1102" s="9" t="str">
        <f>IF([1]配变!$D1102="","",[1]配变!$D1102)</f>
        <v/>
      </c>
      <c r="E1102" s="9" t="str">
        <f>IF([1]配变!$G1102="","",[1]配变!$G1102)</f>
        <v/>
      </c>
      <c r="F1102" s="9" t="str">
        <f>IF([1]配变!$F1102="","",[1]配变!$F1102)</f>
        <v/>
      </c>
      <c r="G1102" s="9" t="str">
        <f>IF([1]配变!$J1102="","",[1]配变!$J1102)</f>
        <v/>
      </c>
      <c r="H1102" s="16" t="str">
        <f t="shared" si="17"/>
        <v/>
      </c>
    </row>
    <row r="1103" spans="1:8" x14ac:dyDescent="0.15">
      <c r="A1103" s="9" t="str">
        <f>IF([1]配变!$A1103="","",[1]配变!$A1103)</f>
        <v/>
      </c>
      <c r="B1103" s="9" t="str">
        <f>IF([1]配变!$B1103="","",[1]配变!$B1103)</f>
        <v/>
      </c>
      <c r="C1103" s="9" t="str">
        <f>IF([1]配变!$C1103="","",[1]配变!$C1103)</f>
        <v/>
      </c>
      <c r="D1103" s="9" t="str">
        <f>IF([1]配变!$D1103="","",[1]配变!$D1103)</f>
        <v/>
      </c>
      <c r="E1103" s="9" t="str">
        <f>IF([1]配变!$G1103="","",[1]配变!$G1103)</f>
        <v/>
      </c>
      <c r="F1103" s="9" t="str">
        <f>IF([1]配变!$F1103="","",[1]配变!$F1103)</f>
        <v/>
      </c>
      <c r="G1103" s="9" t="str">
        <f>IF([1]配变!$J1103="","",[1]配变!$J1103)</f>
        <v/>
      </c>
      <c r="H1103" s="16" t="str">
        <f t="shared" si="17"/>
        <v/>
      </c>
    </row>
    <row r="1104" spans="1:8" x14ac:dyDescent="0.15">
      <c r="A1104" s="9" t="str">
        <f>IF([1]配变!$A1104="","",[1]配变!$A1104)</f>
        <v/>
      </c>
      <c r="B1104" s="9" t="str">
        <f>IF([1]配变!$B1104="","",[1]配变!$B1104)</f>
        <v/>
      </c>
      <c r="C1104" s="9" t="str">
        <f>IF([1]配变!$C1104="","",[1]配变!$C1104)</f>
        <v/>
      </c>
      <c r="D1104" s="9" t="str">
        <f>IF([1]配变!$D1104="","",[1]配变!$D1104)</f>
        <v/>
      </c>
      <c r="E1104" s="9" t="str">
        <f>IF([1]配变!$G1104="","",[1]配变!$G1104)</f>
        <v/>
      </c>
      <c r="F1104" s="9" t="str">
        <f>IF([1]配变!$F1104="","",[1]配变!$F1104)</f>
        <v/>
      </c>
      <c r="G1104" s="9" t="str">
        <f>IF([1]配变!$J1104="","",[1]配变!$J1104)</f>
        <v/>
      </c>
      <c r="H1104" s="16" t="str">
        <f t="shared" si="17"/>
        <v/>
      </c>
    </row>
    <row r="1105" spans="1:8" x14ac:dyDescent="0.15">
      <c r="A1105" s="9" t="str">
        <f>IF([1]配变!$A1105="","",[1]配变!$A1105)</f>
        <v/>
      </c>
      <c r="B1105" s="9" t="str">
        <f>IF([1]配变!$B1105="","",[1]配变!$B1105)</f>
        <v/>
      </c>
      <c r="C1105" s="9" t="str">
        <f>IF([1]配变!$C1105="","",[1]配变!$C1105)</f>
        <v/>
      </c>
      <c r="D1105" s="9" t="str">
        <f>IF([1]配变!$D1105="","",[1]配变!$D1105)</f>
        <v/>
      </c>
      <c r="E1105" s="9" t="str">
        <f>IF([1]配变!$G1105="","",[1]配变!$G1105)</f>
        <v/>
      </c>
      <c r="F1105" s="9" t="str">
        <f>IF([1]配变!$F1105="","",[1]配变!$F1105)</f>
        <v/>
      </c>
      <c r="G1105" s="9" t="str">
        <f>IF([1]配变!$J1105="","",[1]配变!$J1105)</f>
        <v/>
      </c>
      <c r="H1105" s="16" t="str">
        <f t="shared" si="17"/>
        <v/>
      </c>
    </row>
    <row r="1106" spans="1:8" x14ac:dyDescent="0.15">
      <c r="A1106" s="9" t="str">
        <f>IF([1]配变!$A1106="","",[1]配变!$A1106)</f>
        <v/>
      </c>
      <c r="B1106" s="9" t="str">
        <f>IF([1]配变!$B1106="","",[1]配变!$B1106)</f>
        <v/>
      </c>
      <c r="C1106" s="9" t="str">
        <f>IF([1]配变!$C1106="","",[1]配变!$C1106)</f>
        <v/>
      </c>
      <c r="D1106" s="9" t="str">
        <f>IF([1]配变!$D1106="","",[1]配变!$D1106)</f>
        <v/>
      </c>
      <c r="E1106" s="9" t="str">
        <f>IF([1]配变!$G1106="","",[1]配变!$G1106)</f>
        <v/>
      </c>
      <c r="F1106" s="9" t="str">
        <f>IF([1]配变!$F1106="","",[1]配变!$F1106)</f>
        <v/>
      </c>
      <c r="G1106" s="9" t="str">
        <f>IF([1]配变!$J1106="","",[1]配变!$J1106)</f>
        <v/>
      </c>
      <c r="H1106" s="16" t="str">
        <f t="shared" si="17"/>
        <v/>
      </c>
    </row>
    <row r="1107" spans="1:8" x14ac:dyDescent="0.15">
      <c r="A1107" s="9" t="str">
        <f>IF([1]配变!$A1107="","",[1]配变!$A1107)</f>
        <v/>
      </c>
      <c r="B1107" s="9" t="str">
        <f>IF([1]配变!$B1107="","",[1]配变!$B1107)</f>
        <v/>
      </c>
      <c r="C1107" s="9" t="str">
        <f>IF([1]配变!$C1107="","",[1]配变!$C1107)</f>
        <v/>
      </c>
      <c r="D1107" s="9" t="str">
        <f>IF([1]配变!$D1107="","",[1]配变!$D1107)</f>
        <v/>
      </c>
      <c r="E1107" s="9" t="str">
        <f>IF([1]配变!$G1107="","",[1]配变!$G1107)</f>
        <v/>
      </c>
      <c r="F1107" s="9" t="str">
        <f>IF([1]配变!$F1107="","",[1]配变!$F1107)</f>
        <v/>
      </c>
      <c r="G1107" s="9" t="str">
        <f>IF([1]配变!$J1107="","",[1]配变!$J1107)</f>
        <v/>
      </c>
      <c r="H1107" s="16" t="str">
        <f t="shared" si="17"/>
        <v/>
      </c>
    </row>
    <row r="1108" spans="1:8" x14ac:dyDescent="0.15">
      <c r="A1108" s="9" t="str">
        <f>IF([1]配变!$A1108="","",[1]配变!$A1108)</f>
        <v/>
      </c>
      <c r="B1108" s="9" t="str">
        <f>IF([1]配变!$B1108="","",[1]配变!$B1108)</f>
        <v/>
      </c>
      <c r="C1108" s="9" t="str">
        <f>IF([1]配变!$C1108="","",[1]配变!$C1108)</f>
        <v/>
      </c>
      <c r="D1108" s="9" t="str">
        <f>IF([1]配变!$D1108="","",[1]配变!$D1108)</f>
        <v/>
      </c>
      <c r="E1108" s="9" t="str">
        <f>IF([1]配变!$G1108="","",[1]配变!$G1108)</f>
        <v/>
      </c>
      <c r="F1108" s="9" t="str">
        <f>IF([1]配变!$F1108="","",[1]配变!$F1108)</f>
        <v/>
      </c>
      <c r="G1108" s="9" t="str">
        <f>IF([1]配变!$J1108="","",[1]配变!$J1108)</f>
        <v/>
      </c>
      <c r="H1108" s="16" t="str">
        <f t="shared" si="17"/>
        <v/>
      </c>
    </row>
    <row r="1109" spans="1:8" x14ac:dyDescent="0.15">
      <c r="A1109" s="9" t="str">
        <f>IF([1]配变!$A1109="","",[1]配变!$A1109)</f>
        <v/>
      </c>
      <c r="B1109" s="9" t="str">
        <f>IF([1]配变!$B1109="","",[1]配变!$B1109)</f>
        <v/>
      </c>
      <c r="C1109" s="9" t="str">
        <f>IF([1]配变!$C1109="","",[1]配变!$C1109)</f>
        <v/>
      </c>
      <c r="D1109" s="9" t="str">
        <f>IF([1]配变!$D1109="","",[1]配变!$D1109)</f>
        <v/>
      </c>
      <c r="E1109" s="9" t="str">
        <f>IF([1]配变!$G1109="","",[1]配变!$G1109)</f>
        <v/>
      </c>
      <c r="F1109" s="9" t="str">
        <f>IF([1]配变!$F1109="","",[1]配变!$F1109)</f>
        <v/>
      </c>
      <c r="G1109" s="9" t="str">
        <f>IF([1]配变!$J1109="","",[1]配变!$J1109)</f>
        <v/>
      </c>
      <c r="H1109" s="16" t="str">
        <f t="shared" si="17"/>
        <v/>
      </c>
    </row>
    <row r="1110" spans="1:8" x14ac:dyDescent="0.15">
      <c r="A1110" s="9" t="str">
        <f>IF([1]配变!$A1110="","",[1]配变!$A1110)</f>
        <v/>
      </c>
      <c r="B1110" s="9" t="str">
        <f>IF([1]配变!$B1110="","",[1]配变!$B1110)</f>
        <v/>
      </c>
      <c r="C1110" s="9" t="str">
        <f>IF([1]配变!$C1110="","",[1]配变!$C1110)</f>
        <v/>
      </c>
      <c r="D1110" s="9" t="str">
        <f>IF([1]配变!$D1110="","",[1]配变!$D1110)</f>
        <v/>
      </c>
      <c r="E1110" s="9" t="str">
        <f>IF([1]配变!$G1110="","",[1]配变!$G1110)</f>
        <v/>
      </c>
      <c r="F1110" s="9" t="str">
        <f>IF([1]配变!$F1110="","",[1]配变!$F1110)</f>
        <v/>
      </c>
      <c r="G1110" s="9" t="str">
        <f>IF([1]配变!$J1110="","",[1]配变!$J1110)</f>
        <v/>
      </c>
      <c r="H1110" s="16" t="str">
        <f t="shared" si="17"/>
        <v/>
      </c>
    </row>
    <row r="1111" spans="1:8" x14ac:dyDescent="0.15">
      <c r="A1111" s="9" t="str">
        <f>IF([1]配变!$A1111="","",[1]配变!$A1111)</f>
        <v/>
      </c>
      <c r="B1111" s="9" t="str">
        <f>IF([1]配变!$B1111="","",[1]配变!$B1111)</f>
        <v/>
      </c>
      <c r="C1111" s="9" t="str">
        <f>IF([1]配变!$C1111="","",[1]配变!$C1111)</f>
        <v/>
      </c>
      <c r="D1111" s="9" t="str">
        <f>IF([1]配变!$D1111="","",[1]配变!$D1111)</f>
        <v/>
      </c>
      <c r="E1111" s="9" t="str">
        <f>IF([1]配变!$G1111="","",[1]配变!$G1111)</f>
        <v/>
      </c>
      <c r="F1111" s="9" t="str">
        <f>IF([1]配变!$F1111="","",[1]配变!$F1111)</f>
        <v/>
      </c>
      <c r="G1111" s="9" t="str">
        <f>IF([1]配变!$J1111="","",[1]配变!$J1111)</f>
        <v/>
      </c>
      <c r="H1111" s="16" t="str">
        <f t="shared" si="17"/>
        <v/>
      </c>
    </row>
    <row r="1112" spans="1:8" x14ac:dyDescent="0.15">
      <c r="A1112" s="9" t="str">
        <f>IF([1]配变!$A1112="","",[1]配变!$A1112)</f>
        <v/>
      </c>
      <c r="B1112" s="9" t="str">
        <f>IF([1]配变!$B1112="","",[1]配变!$B1112)</f>
        <v/>
      </c>
      <c r="C1112" s="9" t="str">
        <f>IF([1]配变!$C1112="","",[1]配变!$C1112)</f>
        <v/>
      </c>
      <c r="D1112" s="9" t="str">
        <f>IF([1]配变!$D1112="","",[1]配变!$D1112)</f>
        <v/>
      </c>
      <c r="E1112" s="9" t="str">
        <f>IF([1]配变!$G1112="","",[1]配变!$G1112)</f>
        <v/>
      </c>
      <c r="F1112" s="9" t="str">
        <f>IF([1]配变!$F1112="","",[1]配变!$F1112)</f>
        <v/>
      </c>
      <c r="G1112" s="9" t="str">
        <f>IF([1]配变!$J1112="","",[1]配变!$J1112)</f>
        <v/>
      </c>
      <c r="H1112" s="16" t="str">
        <f t="shared" si="17"/>
        <v/>
      </c>
    </row>
    <row r="1113" spans="1:8" x14ac:dyDescent="0.15">
      <c r="A1113" s="9" t="str">
        <f>IF([1]配变!$A1113="","",[1]配变!$A1113)</f>
        <v/>
      </c>
      <c r="B1113" s="9" t="str">
        <f>IF([1]配变!$B1113="","",[1]配变!$B1113)</f>
        <v/>
      </c>
      <c r="C1113" s="9" t="str">
        <f>IF([1]配变!$C1113="","",[1]配变!$C1113)</f>
        <v/>
      </c>
      <c r="D1113" s="9" t="str">
        <f>IF([1]配变!$D1113="","",[1]配变!$D1113)</f>
        <v/>
      </c>
      <c r="E1113" s="9" t="str">
        <f>IF([1]配变!$G1113="","",[1]配变!$G1113)</f>
        <v/>
      </c>
      <c r="F1113" s="9" t="str">
        <f>IF([1]配变!$F1113="","",[1]配变!$F1113)</f>
        <v/>
      </c>
      <c r="G1113" s="9" t="str">
        <f>IF([1]配变!$J1113="","",[1]配变!$J1113)</f>
        <v/>
      </c>
      <c r="H1113" s="16" t="str">
        <f t="shared" si="17"/>
        <v/>
      </c>
    </row>
    <row r="1114" spans="1:8" x14ac:dyDescent="0.15">
      <c r="A1114" s="9" t="str">
        <f>IF([1]配变!$A1114="","",[1]配变!$A1114)</f>
        <v/>
      </c>
      <c r="B1114" s="9" t="str">
        <f>IF([1]配变!$B1114="","",[1]配变!$B1114)</f>
        <v/>
      </c>
      <c r="C1114" s="9" t="str">
        <f>IF([1]配变!$C1114="","",[1]配变!$C1114)</f>
        <v/>
      </c>
      <c r="D1114" s="9" t="str">
        <f>IF([1]配变!$D1114="","",[1]配变!$D1114)</f>
        <v/>
      </c>
      <c r="E1114" s="9" t="str">
        <f>IF([1]配变!$G1114="","",[1]配变!$G1114)</f>
        <v/>
      </c>
      <c r="F1114" s="9" t="str">
        <f>IF([1]配变!$F1114="","",[1]配变!$F1114)</f>
        <v/>
      </c>
      <c r="G1114" s="9" t="str">
        <f>IF([1]配变!$J1114="","",[1]配变!$J1114)</f>
        <v/>
      </c>
      <c r="H1114" s="16" t="str">
        <f t="shared" si="17"/>
        <v/>
      </c>
    </row>
    <row r="1115" spans="1:8" x14ac:dyDescent="0.15">
      <c r="A1115" s="9" t="str">
        <f>IF([1]配变!$A1115="","",[1]配变!$A1115)</f>
        <v/>
      </c>
      <c r="B1115" s="9" t="str">
        <f>IF([1]配变!$B1115="","",[1]配变!$B1115)</f>
        <v/>
      </c>
      <c r="C1115" s="9" t="str">
        <f>IF([1]配变!$C1115="","",[1]配变!$C1115)</f>
        <v/>
      </c>
      <c r="D1115" s="9" t="str">
        <f>IF([1]配变!$D1115="","",[1]配变!$D1115)</f>
        <v/>
      </c>
      <c r="E1115" s="9" t="str">
        <f>IF([1]配变!$G1115="","",[1]配变!$G1115)</f>
        <v/>
      </c>
      <c r="F1115" s="9" t="str">
        <f>IF([1]配变!$F1115="","",[1]配变!$F1115)</f>
        <v/>
      </c>
      <c r="G1115" s="9" t="str">
        <f>IF([1]配变!$J1115="","",[1]配变!$J1115)</f>
        <v/>
      </c>
      <c r="H1115" s="16" t="str">
        <f t="shared" si="17"/>
        <v/>
      </c>
    </row>
    <row r="1116" spans="1:8" x14ac:dyDescent="0.15">
      <c r="A1116" s="9" t="str">
        <f>IF([1]配变!$A1116="","",[1]配变!$A1116)</f>
        <v/>
      </c>
      <c r="B1116" s="9" t="str">
        <f>IF([1]配变!$B1116="","",[1]配变!$B1116)</f>
        <v/>
      </c>
      <c r="C1116" s="9" t="str">
        <f>IF([1]配变!$C1116="","",[1]配变!$C1116)</f>
        <v/>
      </c>
      <c r="D1116" s="9" t="str">
        <f>IF([1]配变!$D1116="","",[1]配变!$D1116)</f>
        <v/>
      </c>
      <c r="E1116" s="9" t="str">
        <f>IF([1]配变!$G1116="","",[1]配变!$G1116)</f>
        <v/>
      </c>
      <c r="F1116" s="9" t="str">
        <f>IF([1]配变!$F1116="","",[1]配变!$F1116)</f>
        <v/>
      </c>
      <c r="G1116" s="9" t="str">
        <f>IF([1]配变!$J1116="","",[1]配变!$J1116)</f>
        <v/>
      </c>
      <c r="H1116" s="16" t="str">
        <f t="shared" si="17"/>
        <v/>
      </c>
    </row>
    <row r="1117" spans="1:8" x14ac:dyDescent="0.15">
      <c r="A1117" s="9" t="str">
        <f>IF([1]配变!$A1117="","",[1]配变!$A1117)</f>
        <v/>
      </c>
      <c r="B1117" s="9" t="str">
        <f>IF([1]配变!$B1117="","",[1]配变!$B1117)</f>
        <v/>
      </c>
      <c r="C1117" s="9" t="str">
        <f>IF([1]配变!$C1117="","",[1]配变!$C1117)</f>
        <v/>
      </c>
      <c r="D1117" s="9" t="str">
        <f>IF([1]配变!$D1117="","",[1]配变!$D1117)</f>
        <v/>
      </c>
      <c r="E1117" s="9" t="str">
        <f>IF([1]配变!$G1117="","",[1]配变!$G1117)</f>
        <v/>
      </c>
      <c r="F1117" s="9" t="str">
        <f>IF([1]配变!$F1117="","",[1]配变!$F1117)</f>
        <v/>
      </c>
      <c r="G1117" s="9" t="str">
        <f>IF([1]配变!$J1117="","",[1]配变!$J1117)</f>
        <v/>
      </c>
      <c r="H1117" s="16" t="str">
        <f t="shared" si="17"/>
        <v/>
      </c>
    </row>
    <row r="1118" spans="1:8" x14ac:dyDescent="0.15">
      <c r="A1118" s="9" t="str">
        <f>IF([1]配变!$A1118="","",[1]配变!$A1118)</f>
        <v/>
      </c>
      <c r="B1118" s="9" t="str">
        <f>IF([1]配变!$B1118="","",[1]配变!$B1118)</f>
        <v/>
      </c>
      <c r="C1118" s="9" t="str">
        <f>IF([1]配变!$C1118="","",[1]配变!$C1118)</f>
        <v/>
      </c>
      <c r="D1118" s="9" t="str">
        <f>IF([1]配变!$D1118="","",[1]配变!$D1118)</f>
        <v/>
      </c>
      <c r="E1118" s="9" t="str">
        <f>IF([1]配变!$G1118="","",[1]配变!$G1118)</f>
        <v/>
      </c>
      <c r="F1118" s="9" t="str">
        <f>IF([1]配变!$F1118="","",[1]配变!$F1118)</f>
        <v/>
      </c>
      <c r="G1118" s="9" t="str">
        <f>IF([1]配变!$J1118="","",[1]配变!$J1118)</f>
        <v/>
      </c>
      <c r="H1118" s="16" t="str">
        <f t="shared" si="17"/>
        <v/>
      </c>
    </row>
    <row r="1119" spans="1:8" x14ac:dyDescent="0.15">
      <c r="A1119" s="9" t="str">
        <f>IF([1]配变!$A1119="","",[1]配变!$A1119)</f>
        <v/>
      </c>
      <c r="B1119" s="9" t="str">
        <f>IF([1]配变!$B1119="","",[1]配变!$B1119)</f>
        <v/>
      </c>
      <c r="C1119" s="9" t="str">
        <f>IF([1]配变!$C1119="","",[1]配变!$C1119)</f>
        <v/>
      </c>
      <c r="D1119" s="9" t="str">
        <f>IF([1]配变!$D1119="","",[1]配变!$D1119)</f>
        <v/>
      </c>
      <c r="E1119" s="9" t="str">
        <f>IF([1]配变!$G1119="","",[1]配变!$G1119)</f>
        <v/>
      </c>
      <c r="F1119" s="9" t="str">
        <f>IF([1]配变!$F1119="","",[1]配变!$F1119)</f>
        <v/>
      </c>
      <c r="G1119" s="9" t="str">
        <f>IF([1]配变!$J1119="","",[1]配变!$J1119)</f>
        <v/>
      </c>
      <c r="H1119" s="16" t="str">
        <f t="shared" si="17"/>
        <v/>
      </c>
    </row>
    <row r="1120" spans="1:8" x14ac:dyDescent="0.15">
      <c r="A1120" s="9" t="str">
        <f>IF([1]配变!$A1120="","",[1]配变!$A1120)</f>
        <v/>
      </c>
      <c r="B1120" s="9" t="str">
        <f>IF([1]配变!$B1120="","",[1]配变!$B1120)</f>
        <v/>
      </c>
      <c r="C1120" s="9" t="str">
        <f>IF([1]配变!$C1120="","",[1]配变!$C1120)</f>
        <v/>
      </c>
      <c r="D1120" s="9" t="str">
        <f>IF([1]配变!$D1120="","",[1]配变!$D1120)</f>
        <v/>
      </c>
      <c r="E1120" s="9" t="str">
        <f>IF([1]配变!$G1120="","",[1]配变!$G1120)</f>
        <v/>
      </c>
      <c r="F1120" s="9" t="str">
        <f>IF([1]配变!$F1120="","",[1]配变!$F1120)</f>
        <v/>
      </c>
      <c r="G1120" s="9" t="str">
        <f>IF([1]配变!$J1120="","",[1]配变!$J1120)</f>
        <v/>
      </c>
      <c r="H1120" s="16" t="str">
        <f t="shared" si="17"/>
        <v/>
      </c>
    </row>
    <row r="1121" spans="1:8" x14ac:dyDescent="0.15">
      <c r="A1121" s="9" t="str">
        <f>IF([1]配变!$A1121="","",[1]配变!$A1121)</f>
        <v/>
      </c>
      <c r="B1121" s="9" t="str">
        <f>IF([1]配变!$B1121="","",[1]配变!$B1121)</f>
        <v/>
      </c>
      <c r="C1121" s="9" t="str">
        <f>IF([1]配变!$C1121="","",[1]配变!$C1121)</f>
        <v/>
      </c>
      <c r="D1121" s="9" t="str">
        <f>IF([1]配变!$D1121="","",[1]配变!$D1121)</f>
        <v/>
      </c>
      <c r="E1121" s="9" t="str">
        <f>IF([1]配变!$G1121="","",[1]配变!$G1121)</f>
        <v/>
      </c>
      <c r="F1121" s="9" t="str">
        <f>IF([1]配变!$F1121="","",[1]配变!$F1121)</f>
        <v/>
      </c>
      <c r="G1121" s="9" t="str">
        <f>IF([1]配变!$J1121="","",[1]配变!$J1121)</f>
        <v/>
      </c>
      <c r="H1121" s="16" t="str">
        <f t="shared" si="17"/>
        <v/>
      </c>
    </row>
    <row r="1122" spans="1:8" x14ac:dyDescent="0.15">
      <c r="A1122" s="9" t="str">
        <f>IF([1]配变!$A1122="","",[1]配变!$A1122)</f>
        <v/>
      </c>
      <c r="B1122" s="9" t="str">
        <f>IF([1]配变!$B1122="","",[1]配变!$B1122)</f>
        <v/>
      </c>
      <c r="C1122" s="9" t="str">
        <f>IF([1]配变!$C1122="","",[1]配变!$C1122)</f>
        <v/>
      </c>
      <c r="D1122" s="9" t="str">
        <f>IF([1]配变!$D1122="","",[1]配变!$D1122)</f>
        <v/>
      </c>
      <c r="E1122" s="9" t="str">
        <f>IF([1]配变!$G1122="","",[1]配变!$G1122)</f>
        <v/>
      </c>
      <c r="F1122" s="9" t="str">
        <f>IF([1]配变!$F1122="","",[1]配变!$F1122)</f>
        <v/>
      </c>
      <c r="G1122" s="9" t="str">
        <f>IF([1]配变!$J1122="","",[1]配变!$J1122)</f>
        <v/>
      </c>
      <c r="H1122" s="16" t="str">
        <f t="shared" si="17"/>
        <v/>
      </c>
    </row>
    <row r="1123" spans="1:8" x14ac:dyDescent="0.15">
      <c r="A1123" s="9" t="str">
        <f>IF([1]配变!$A1123="","",[1]配变!$A1123)</f>
        <v/>
      </c>
      <c r="B1123" s="9" t="str">
        <f>IF([1]配变!$B1123="","",[1]配变!$B1123)</f>
        <v/>
      </c>
      <c r="C1123" s="9" t="str">
        <f>IF([1]配变!$C1123="","",[1]配变!$C1123)</f>
        <v/>
      </c>
      <c r="D1123" s="9" t="str">
        <f>IF([1]配变!$D1123="","",[1]配变!$D1123)</f>
        <v/>
      </c>
      <c r="E1123" s="9" t="str">
        <f>IF([1]配变!$G1123="","",[1]配变!$G1123)</f>
        <v/>
      </c>
      <c r="F1123" s="9" t="str">
        <f>IF([1]配变!$F1123="","",[1]配变!$F1123)</f>
        <v/>
      </c>
      <c r="G1123" s="9" t="str">
        <f>IF([1]配变!$J1123="","",[1]配变!$J1123)</f>
        <v/>
      </c>
      <c r="H1123" s="16" t="str">
        <f t="shared" si="17"/>
        <v/>
      </c>
    </row>
    <row r="1124" spans="1:8" x14ac:dyDescent="0.15">
      <c r="A1124" s="9" t="str">
        <f>IF([1]配变!$A1124="","",[1]配变!$A1124)</f>
        <v/>
      </c>
      <c r="B1124" s="9" t="str">
        <f>IF([1]配变!$B1124="","",[1]配变!$B1124)</f>
        <v/>
      </c>
      <c r="C1124" s="9" t="str">
        <f>IF([1]配变!$C1124="","",[1]配变!$C1124)</f>
        <v/>
      </c>
      <c r="D1124" s="9" t="str">
        <f>IF([1]配变!$D1124="","",[1]配变!$D1124)</f>
        <v/>
      </c>
      <c r="E1124" s="9" t="str">
        <f>IF([1]配变!$G1124="","",[1]配变!$G1124)</f>
        <v/>
      </c>
      <c r="F1124" s="9" t="str">
        <f>IF([1]配变!$F1124="","",[1]配变!$F1124)</f>
        <v/>
      </c>
      <c r="G1124" s="9" t="str">
        <f>IF([1]配变!$J1124="","",[1]配变!$J1124)</f>
        <v/>
      </c>
      <c r="H1124" s="16" t="str">
        <f t="shared" si="17"/>
        <v/>
      </c>
    </row>
    <row r="1125" spans="1:8" x14ac:dyDescent="0.15">
      <c r="A1125" s="9" t="str">
        <f>IF([1]配变!$A1125="","",[1]配变!$A1125)</f>
        <v/>
      </c>
      <c r="B1125" s="9" t="str">
        <f>IF([1]配变!$B1125="","",[1]配变!$B1125)</f>
        <v/>
      </c>
      <c r="C1125" s="9" t="str">
        <f>IF([1]配变!$C1125="","",[1]配变!$C1125)</f>
        <v/>
      </c>
      <c r="D1125" s="9" t="str">
        <f>IF([1]配变!$D1125="","",[1]配变!$D1125)</f>
        <v/>
      </c>
      <c r="E1125" s="9" t="str">
        <f>IF([1]配变!$G1125="","",[1]配变!$G1125)</f>
        <v/>
      </c>
      <c r="F1125" s="9" t="str">
        <f>IF([1]配变!$F1125="","",[1]配变!$F1125)</f>
        <v/>
      </c>
      <c r="G1125" s="9" t="str">
        <f>IF([1]配变!$J1125="","",[1]配变!$J1125)</f>
        <v/>
      </c>
      <c r="H1125" s="16" t="str">
        <f t="shared" si="17"/>
        <v/>
      </c>
    </row>
    <row r="1126" spans="1:8" x14ac:dyDescent="0.15">
      <c r="A1126" s="9" t="str">
        <f>IF([1]配变!$A1126="","",[1]配变!$A1126)</f>
        <v/>
      </c>
      <c r="B1126" s="9" t="str">
        <f>IF([1]配变!$B1126="","",[1]配变!$B1126)</f>
        <v/>
      </c>
      <c r="C1126" s="9" t="str">
        <f>IF([1]配变!$C1126="","",[1]配变!$C1126)</f>
        <v/>
      </c>
      <c r="D1126" s="9" t="str">
        <f>IF([1]配变!$D1126="","",[1]配变!$D1126)</f>
        <v/>
      </c>
      <c r="E1126" s="9" t="str">
        <f>IF([1]配变!$G1126="","",[1]配变!$G1126)</f>
        <v/>
      </c>
      <c r="F1126" s="9" t="str">
        <f>IF([1]配变!$F1126="","",[1]配变!$F1126)</f>
        <v/>
      </c>
      <c r="G1126" s="9" t="str">
        <f>IF([1]配变!$J1126="","",[1]配变!$J1126)</f>
        <v/>
      </c>
      <c r="H1126" s="16" t="str">
        <f t="shared" si="17"/>
        <v/>
      </c>
    </row>
    <row r="1127" spans="1:8" x14ac:dyDescent="0.15">
      <c r="A1127" s="9" t="str">
        <f>IF([1]配变!$A1127="","",[1]配变!$A1127)</f>
        <v/>
      </c>
      <c r="B1127" s="9" t="str">
        <f>IF([1]配变!$B1127="","",[1]配变!$B1127)</f>
        <v/>
      </c>
      <c r="C1127" s="9" t="str">
        <f>IF([1]配变!$C1127="","",[1]配变!$C1127)</f>
        <v/>
      </c>
      <c r="D1127" s="9" t="str">
        <f>IF([1]配变!$D1127="","",[1]配变!$D1127)</f>
        <v/>
      </c>
      <c r="E1127" s="9" t="str">
        <f>IF([1]配变!$G1127="","",[1]配变!$G1127)</f>
        <v/>
      </c>
      <c r="F1127" s="9" t="str">
        <f>IF([1]配变!$F1127="","",[1]配变!$F1127)</f>
        <v/>
      </c>
      <c r="G1127" s="9" t="str">
        <f>IF([1]配变!$J1127="","",[1]配变!$J1127)</f>
        <v/>
      </c>
      <c r="H1127" s="16" t="str">
        <f t="shared" si="17"/>
        <v/>
      </c>
    </row>
    <row r="1128" spans="1:8" x14ac:dyDescent="0.15">
      <c r="A1128" s="9" t="str">
        <f>IF([1]配变!$A1128="","",[1]配变!$A1128)</f>
        <v/>
      </c>
      <c r="B1128" s="9" t="str">
        <f>IF([1]配变!$B1128="","",[1]配变!$B1128)</f>
        <v/>
      </c>
      <c r="C1128" s="9" t="str">
        <f>IF([1]配变!$C1128="","",[1]配变!$C1128)</f>
        <v/>
      </c>
      <c r="D1128" s="9" t="str">
        <f>IF([1]配变!$D1128="","",[1]配变!$D1128)</f>
        <v/>
      </c>
      <c r="E1128" s="9" t="str">
        <f>IF([1]配变!$G1128="","",[1]配变!$G1128)</f>
        <v/>
      </c>
      <c r="F1128" s="9" t="str">
        <f>IF([1]配变!$F1128="","",[1]配变!$F1128)</f>
        <v/>
      </c>
      <c r="G1128" s="9" t="str">
        <f>IF([1]配变!$J1128="","",[1]配变!$J1128)</f>
        <v/>
      </c>
      <c r="H1128" s="16" t="str">
        <f t="shared" si="17"/>
        <v/>
      </c>
    </row>
    <row r="1129" spans="1:8" x14ac:dyDescent="0.15">
      <c r="A1129" s="9" t="str">
        <f>IF([1]配变!$A1129="","",[1]配变!$A1129)</f>
        <v/>
      </c>
      <c r="B1129" s="9" t="str">
        <f>IF([1]配变!$B1129="","",[1]配变!$B1129)</f>
        <v/>
      </c>
      <c r="C1129" s="9" t="str">
        <f>IF([1]配变!$C1129="","",[1]配变!$C1129)</f>
        <v/>
      </c>
      <c r="D1129" s="9" t="str">
        <f>IF([1]配变!$D1129="","",[1]配变!$D1129)</f>
        <v/>
      </c>
      <c r="E1129" s="9" t="str">
        <f>IF([1]配变!$G1129="","",[1]配变!$G1129)</f>
        <v/>
      </c>
      <c r="F1129" s="9" t="str">
        <f>IF([1]配变!$F1129="","",[1]配变!$F1129)</f>
        <v/>
      </c>
      <c r="G1129" s="9" t="str">
        <f>IF([1]配变!$J1129="","",[1]配变!$J1129)</f>
        <v/>
      </c>
      <c r="H1129" s="16" t="str">
        <f t="shared" si="17"/>
        <v/>
      </c>
    </row>
    <row r="1130" spans="1:8" x14ac:dyDescent="0.15">
      <c r="A1130" s="9" t="str">
        <f>IF([1]配变!$A1130="","",[1]配变!$A1130)</f>
        <v/>
      </c>
      <c r="B1130" s="9" t="str">
        <f>IF([1]配变!$B1130="","",[1]配变!$B1130)</f>
        <v/>
      </c>
      <c r="C1130" s="9" t="str">
        <f>IF([1]配变!$C1130="","",[1]配变!$C1130)</f>
        <v/>
      </c>
      <c r="D1130" s="9" t="str">
        <f>IF([1]配变!$D1130="","",[1]配变!$D1130)</f>
        <v/>
      </c>
      <c r="E1130" s="9" t="str">
        <f>IF([1]配变!$G1130="","",[1]配变!$G1130)</f>
        <v/>
      </c>
      <c r="F1130" s="9" t="str">
        <f>IF([1]配变!$F1130="","",[1]配变!$F1130)</f>
        <v/>
      </c>
      <c r="G1130" s="9" t="str">
        <f>IF([1]配变!$J1130="","",[1]配变!$J1130)</f>
        <v/>
      </c>
      <c r="H1130" s="16" t="str">
        <f t="shared" si="17"/>
        <v/>
      </c>
    </row>
    <row r="1131" spans="1:8" x14ac:dyDescent="0.15">
      <c r="A1131" s="9" t="str">
        <f>IF([1]配变!$A1131="","",[1]配变!$A1131)</f>
        <v/>
      </c>
      <c r="B1131" s="9" t="str">
        <f>IF([1]配变!$B1131="","",[1]配变!$B1131)</f>
        <v/>
      </c>
      <c r="C1131" s="9" t="str">
        <f>IF([1]配变!$C1131="","",[1]配变!$C1131)</f>
        <v/>
      </c>
      <c r="D1131" s="9" t="str">
        <f>IF([1]配变!$D1131="","",[1]配变!$D1131)</f>
        <v/>
      </c>
      <c r="E1131" s="9" t="str">
        <f>IF([1]配变!$G1131="","",[1]配变!$G1131)</f>
        <v/>
      </c>
      <c r="F1131" s="9" t="str">
        <f>IF([1]配变!$F1131="","",[1]配变!$F1131)</f>
        <v/>
      </c>
      <c r="G1131" s="9" t="str">
        <f>IF([1]配变!$J1131="","",[1]配变!$J1131)</f>
        <v/>
      </c>
      <c r="H1131" s="16" t="str">
        <f t="shared" si="17"/>
        <v/>
      </c>
    </row>
    <row r="1132" spans="1:8" x14ac:dyDescent="0.15">
      <c r="A1132" s="9" t="str">
        <f>IF([1]配变!$A1132="","",[1]配变!$A1132)</f>
        <v/>
      </c>
      <c r="B1132" s="9" t="str">
        <f>IF([1]配变!$B1132="","",[1]配变!$B1132)</f>
        <v/>
      </c>
      <c r="C1132" s="9" t="str">
        <f>IF([1]配变!$C1132="","",[1]配变!$C1132)</f>
        <v/>
      </c>
      <c r="D1132" s="9" t="str">
        <f>IF([1]配变!$D1132="","",[1]配变!$D1132)</f>
        <v/>
      </c>
      <c r="E1132" s="9" t="str">
        <f>IF([1]配变!$G1132="","",[1]配变!$G1132)</f>
        <v/>
      </c>
      <c r="F1132" s="9" t="str">
        <f>IF([1]配变!$F1132="","",[1]配变!$F1132)</f>
        <v/>
      </c>
      <c r="G1132" s="9" t="str">
        <f>IF([1]配变!$J1132="","",[1]配变!$J1132)</f>
        <v/>
      </c>
      <c r="H1132" s="16" t="str">
        <f t="shared" si="17"/>
        <v/>
      </c>
    </row>
    <row r="1133" spans="1:8" x14ac:dyDescent="0.15">
      <c r="A1133" s="9" t="str">
        <f>IF([1]配变!$A1133="","",[1]配变!$A1133)</f>
        <v/>
      </c>
      <c r="B1133" s="9" t="str">
        <f>IF([1]配变!$B1133="","",[1]配变!$B1133)</f>
        <v/>
      </c>
      <c r="C1133" s="9" t="str">
        <f>IF([1]配变!$C1133="","",[1]配变!$C1133)</f>
        <v/>
      </c>
      <c r="D1133" s="9" t="str">
        <f>IF([1]配变!$D1133="","",[1]配变!$D1133)</f>
        <v/>
      </c>
      <c r="E1133" s="9" t="str">
        <f>IF([1]配变!$G1133="","",[1]配变!$G1133)</f>
        <v/>
      </c>
      <c r="F1133" s="9" t="str">
        <f>IF([1]配变!$F1133="","",[1]配变!$F1133)</f>
        <v/>
      </c>
      <c r="G1133" s="9" t="str">
        <f>IF([1]配变!$J1133="","",[1]配变!$J1133)</f>
        <v/>
      </c>
      <c r="H1133" s="16" t="str">
        <f t="shared" si="17"/>
        <v/>
      </c>
    </row>
    <row r="1134" spans="1:8" x14ac:dyDescent="0.15">
      <c r="A1134" s="9" t="str">
        <f>IF([1]配变!$A1134="","",[1]配变!$A1134)</f>
        <v/>
      </c>
      <c r="B1134" s="9" t="str">
        <f>IF([1]配变!$B1134="","",[1]配变!$B1134)</f>
        <v/>
      </c>
      <c r="C1134" s="9" t="str">
        <f>IF([1]配变!$C1134="","",[1]配变!$C1134)</f>
        <v/>
      </c>
      <c r="D1134" s="9" t="str">
        <f>IF([1]配变!$D1134="","",[1]配变!$D1134)</f>
        <v/>
      </c>
      <c r="E1134" s="9" t="str">
        <f>IF([1]配变!$G1134="","",[1]配变!$G1134)</f>
        <v/>
      </c>
      <c r="F1134" s="9" t="str">
        <f>IF([1]配变!$F1134="","",[1]配变!$F1134)</f>
        <v/>
      </c>
      <c r="G1134" s="9" t="str">
        <f>IF([1]配变!$J1134="","",[1]配变!$J1134)</f>
        <v/>
      </c>
      <c r="H1134" s="16" t="str">
        <f t="shared" si="17"/>
        <v/>
      </c>
    </row>
    <row r="1135" spans="1:8" x14ac:dyDescent="0.15">
      <c r="A1135" s="9" t="str">
        <f>IF([1]配变!$A1135="","",[1]配变!$A1135)</f>
        <v/>
      </c>
      <c r="B1135" s="9" t="str">
        <f>IF([1]配变!$B1135="","",[1]配变!$B1135)</f>
        <v/>
      </c>
      <c r="C1135" s="9" t="str">
        <f>IF([1]配变!$C1135="","",[1]配变!$C1135)</f>
        <v/>
      </c>
      <c r="D1135" s="9" t="str">
        <f>IF([1]配变!$D1135="","",[1]配变!$D1135)</f>
        <v/>
      </c>
      <c r="E1135" s="9" t="str">
        <f>IF([1]配变!$G1135="","",[1]配变!$G1135)</f>
        <v/>
      </c>
      <c r="F1135" s="9" t="str">
        <f>IF([1]配变!$F1135="","",[1]配变!$F1135)</f>
        <v/>
      </c>
      <c r="G1135" s="9" t="str">
        <f>IF([1]配变!$J1135="","",[1]配变!$J1135)</f>
        <v/>
      </c>
      <c r="H1135" s="16" t="str">
        <f t="shared" si="17"/>
        <v/>
      </c>
    </row>
    <row r="1136" spans="1:8" x14ac:dyDescent="0.15">
      <c r="A1136" s="9" t="str">
        <f>IF([1]配变!$A1136="","",[1]配变!$A1136)</f>
        <v/>
      </c>
      <c r="B1136" s="9" t="str">
        <f>IF([1]配变!$B1136="","",[1]配变!$B1136)</f>
        <v/>
      </c>
      <c r="C1136" s="9" t="str">
        <f>IF([1]配变!$C1136="","",[1]配变!$C1136)</f>
        <v/>
      </c>
      <c r="D1136" s="9" t="str">
        <f>IF([1]配变!$D1136="","",[1]配变!$D1136)</f>
        <v/>
      </c>
      <c r="E1136" s="9" t="str">
        <f>IF([1]配变!$G1136="","",[1]配变!$G1136)</f>
        <v/>
      </c>
      <c r="F1136" s="9" t="str">
        <f>IF([1]配变!$F1136="","",[1]配变!$F1136)</f>
        <v/>
      </c>
      <c r="G1136" s="9" t="str">
        <f>IF([1]配变!$J1136="","",[1]配变!$J1136)</f>
        <v/>
      </c>
      <c r="H1136" s="16" t="str">
        <f t="shared" si="17"/>
        <v/>
      </c>
    </row>
    <row r="1137" spans="1:8" x14ac:dyDescent="0.15">
      <c r="A1137" s="9" t="str">
        <f>IF([1]配变!$A1137="","",[1]配变!$A1137)</f>
        <v/>
      </c>
      <c r="B1137" s="9" t="str">
        <f>IF([1]配变!$B1137="","",[1]配变!$B1137)</f>
        <v/>
      </c>
      <c r="C1137" s="9" t="str">
        <f>IF([1]配变!$C1137="","",[1]配变!$C1137)</f>
        <v/>
      </c>
      <c r="D1137" s="9" t="str">
        <f>IF([1]配变!$D1137="","",[1]配变!$D1137)</f>
        <v/>
      </c>
      <c r="E1137" s="9" t="str">
        <f>IF([1]配变!$G1137="","",[1]配变!$G1137)</f>
        <v/>
      </c>
      <c r="F1137" s="9" t="str">
        <f>IF([1]配变!$F1137="","",[1]配变!$F1137)</f>
        <v/>
      </c>
      <c r="G1137" s="9" t="str">
        <f>IF([1]配变!$J1137="","",[1]配变!$J1137)</f>
        <v/>
      </c>
      <c r="H1137" s="16" t="str">
        <f t="shared" si="17"/>
        <v/>
      </c>
    </row>
    <row r="1138" spans="1:8" x14ac:dyDescent="0.15">
      <c r="A1138" s="9" t="str">
        <f>IF([1]配变!$A1138="","",[1]配变!$A1138)</f>
        <v/>
      </c>
      <c r="B1138" s="9" t="str">
        <f>IF([1]配变!$B1138="","",[1]配变!$B1138)</f>
        <v/>
      </c>
      <c r="C1138" s="9" t="str">
        <f>IF([1]配变!$C1138="","",[1]配变!$C1138)</f>
        <v/>
      </c>
      <c r="D1138" s="9" t="str">
        <f>IF([1]配变!$D1138="","",[1]配变!$D1138)</f>
        <v/>
      </c>
      <c r="E1138" s="9" t="str">
        <f>IF([1]配变!$G1138="","",[1]配变!$G1138)</f>
        <v/>
      </c>
      <c r="F1138" s="9" t="str">
        <f>IF([1]配变!$F1138="","",[1]配变!$F1138)</f>
        <v/>
      </c>
      <c r="G1138" s="9" t="str">
        <f>IF([1]配变!$J1138="","",[1]配变!$J1138)</f>
        <v/>
      </c>
      <c r="H1138" s="16" t="str">
        <f t="shared" si="17"/>
        <v/>
      </c>
    </row>
    <row r="1139" spans="1:8" x14ac:dyDescent="0.15">
      <c r="A1139" s="9" t="str">
        <f>IF([1]配变!$A1139="","",[1]配变!$A1139)</f>
        <v/>
      </c>
      <c r="B1139" s="9" t="str">
        <f>IF([1]配变!$B1139="","",[1]配变!$B1139)</f>
        <v/>
      </c>
      <c r="C1139" s="9" t="str">
        <f>IF([1]配变!$C1139="","",[1]配变!$C1139)</f>
        <v/>
      </c>
      <c r="D1139" s="9" t="str">
        <f>IF([1]配变!$D1139="","",[1]配变!$D1139)</f>
        <v/>
      </c>
      <c r="E1139" s="9" t="str">
        <f>IF([1]配变!$G1139="","",[1]配变!$G1139)</f>
        <v/>
      </c>
      <c r="F1139" s="9" t="str">
        <f>IF([1]配变!$F1139="","",[1]配变!$F1139)</f>
        <v/>
      </c>
      <c r="G1139" s="9" t="str">
        <f>IF([1]配变!$J1139="","",[1]配变!$J1139)</f>
        <v/>
      </c>
      <c r="H1139" s="16" t="str">
        <f t="shared" si="17"/>
        <v/>
      </c>
    </row>
    <row r="1140" spans="1:8" x14ac:dyDescent="0.15">
      <c r="A1140" s="9" t="str">
        <f>IF([1]配变!$A1140="","",[1]配变!$A1140)</f>
        <v/>
      </c>
      <c r="B1140" s="9" t="str">
        <f>IF([1]配变!$B1140="","",[1]配变!$B1140)</f>
        <v/>
      </c>
      <c r="C1140" s="9" t="str">
        <f>IF([1]配变!$C1140="","",[1]配变!$C1140)</f>
        <v/>
      </c>
      <c r="D1140" s="9" t="str">
        <f>IF([1]配变!$D1140="","",[1]配变!$D1140)</f>
        <v/>
      </c>
      <c r="E1140" s="9" t="str">
        <f>IF([1]配变!$G1140="","",[1]配变!$G1140)</f>
        <v/>
      </c>
      <c r="F1140" s="9" t="str">
        <f>IF([1]配变!$F1140="","",[1]配变!$F1140)</f>
        <v/>
      </c>
      <c r="G1140" s="9" t="str">
        <f>IF([1]配变!$J1140="","",[1]配变!$J1140)</f>
        <v/>
      </c>
      <c r="H1140" s="16" t="str">
        <f t="shared" si="17"/>
        <v/>
      </c>
    </row>
    <row r="1141" spans="1:8" x14ac:dyDescent="0.15">
      <c r="A1141" s="9" t="str">
        <f>IF([1]配变!$A1141="","",[1]配变!$A1141)</f>
        <v/>
      </c>
      <c r="B1141" s="9" t="str">
        <f>IF([1]配变!$B1141="","",[1]配变!$B1141)</f>
        <v/>
      </c>
      <c r="C1141" s="9" t="str">
        <f>IF([1]配变!$C1141="","",[1]配变!$C1141)</f>
        <v/>
      </c>
      <c r="D1141" s="9" t="str">
        <f>IF([1]配变!$D1141="","",[1]配变!$D1141)</f>
        <v/>
      </c>
      <c r="E1141" s="9" t="str">
        <f>IF([1]配变!$G1141="","",[1]配变!$G1141)</f>
        <v/>
      </c>
      <c r="F1141" s="9" t="str">
        <f>IF([1]配变!$F1141="","",[1]配变!$F1141)</f>
        <v/>
      </c>
      <c r="G1141" s="9" t="str">
        <f>IF([1]配变!$J1141="","",[1]配变!$J1141)</f>
        <v/>
      </c>
      <c r="H1141" s="16" t="str">
        <f t="shared" si="17"/>
        <v/>
      </c>
    </row>
    <row r="1142" spans="1:8" x14ac:dyDescent="0.15">
      <c r="A1142" s="9" t="str">
        <f>IF([1]配变!$A1142="","",[1]配变!$A1142)</f>
        <v/>
      </c>
      <c r="B1142" s="9" t="str">
        <f>IF([1]配变!$B1142="","",[1]配变!$B1142)</f>
        <v/>
      </c>
      <c r="C1142" s="9" t="str">
        <f>IF([1]配变!$C1142="","",[1]配变!$C1142)</f>
        <v/>
      </c>
      <c r="D1142" s="9" t="str">
        <f>IF([1]配变!$D1142="","",[1]配变!$D1142)</f>
        <v/>
      </c>
      <c r="E1142" s="9" t="str">
        <f>IF([1]配变!$G1142="","",[1]配变!$G1142)</f>
        <v/>
      </c>
      <c r="F1142" s="9" t="str">
        <f>IF([1]配变!$F1142="","",[1]配变!$F1142)</f>
        <v/>
      </c>
      <c r="G1142" s="9" t="str">
        <f>IF([1]配变!$J1142="","",[1]配变!$J1142)</f>
        <v/>
      </c>
      <c r="H1142" s="16" t="str">
        <f t="shared" si="17"/>
        <v/>
      </c>
    </row>
    <row r="1143" spans="1:8" x14ac:dyDescent="0.15">
      <c r="A1143" s="9" t="str">
        <f>IF([1]配变!$A1143="","",[1]配变!$A1143)</f>
        <v/>
      </c>
      <c r="B1143" s="9" t="str">
        <f>IF([1]配变!$B1143="","",[1]配变!$B1143)</f>
        <v/>
      </c>
      <c r="C1143" s="9" t="str">
        <f>IF([1]配变!$C1143="","",[1]配变!$C1143)</f>
        <v/>
      </c>
      <c r="D1143" s="9" t="str">
        <f>IF([1]配变!$D1143="","",[1]配变!$D1143)</f>
        <v/>
      </c>
      <c r="E1143" s="9" t="str">
        <f>IF([1]配变!$G1143="","",[1]配变!$G1143)</f>
        <v/>
      </c>
      <c r="F1143" s="9" t="str">
        <f>IF([1]配变!$F1143="","",[1]配变!$F1143)</f>
        <v/>
      </c>
      <c r="G1143" s="9" t="str">
        <f>IF([1]配变!$J1143="","",[1]配变!$J1143)</f>
        <v/>
      </c>
      <c r="H1143" s="16" t="str">
        <f t="shared" si="17"/>
        <v/>
      </c>
    </row>
    <row r="1144" spans="1:8" x14ac:dyDescent="0.15">
      <c r="A1144" s="9" t="str">
        <f>IF([1]配变!$A1144="","",[1]配变!$A1144)</f>
        <v/>
      </c>
      <c r="B1144" s="9" t="str">
        <f>IF([1]配变!$B1144="","",[1]配变!$B1144)</f>
        <v/>
      </c>
      <c r="C1144" s="9" t="str">
        <f>IF([1]配变!$C1144="","",[1]配变!$C1144)</f>
        <v/>
      </c>
      <c r="D1144" s="9" t="str">
        <f>IF([1]配变!$D1144="","",[1]配变!$D1144)</f>
        <v/>
      </c>
      <c r="E1144" s="9" t="str">
        <f>IF([1]配变!$G1144="","",[1]配变!$G1144)</f>
        <v/>
      </c>
      <c r="F1144" s="9" t="str">
        <f>IF([1]配变!$F1144="","",[1]配变!$F1144)</f>
        <v/>
      </c>
      <c r="G1144" s="9" t="str">
        <f>IF([1]配变!$J1144="","",[1]配变!$J1144)</f>
        <v/>
      </c>
      <c r="H1144" s="16" t="str">
        <f t="shared" si="17"/>
        <v/>
      </c>
    </row>
    <row r="1145" spans="1:8" x14ac:dyDescent="0.15">
      <c r="A1145" s="9" t="str">
        <f>IF([1]配变!$A1145="","",[1]配变!$A1145)</f>
        <v/>
      </c>
      <c r="B1145" s="9" t="str">
        <f>IF([1]配变!$B1145="","",[1]配变!$B1145)</f>
        <v/>
      </c>
      <c r="C1145" s="9" t="str">
        <f>IF([1]配变!$C1145="","",[1]配变!$C1145)</f>
        <v/>
      </c>
      <c r="D1145" s="9" t="str">
        <f>IF([1]配变!$D1145="","",[1]配变!$D1145)</f>
        <v/>
      </c>
      <c r="E1145" s="9" t="str">
        <f>IF([1]配变!$G1145="","",[1]配变!$G1145)</f>
        <v/>
      </c>
      <c r="F1145" s="9" t="str">
        <f>IF([1]配变!$F1145="","",[1]配变!$F1145)</f>
        <v/>
      </c>
      <c r="G1145" s="9" t="str">
        <f>IF([1]配变!$J1145="","",[1]配变!$J1145)</f>
        <v/>
      </c>
      <c r="H1145" s="16" t="str">
        <f t="shared" si="17"/>
        <v/>
      </c>
    </row>
    <row r="1146" spans="1:8" x14ac:dyDescent="0.15">
      <c r="A1146" s="9" t="str">
        <f>IF([1]配变!$A1146="","",[1]配变!$A1146)</f>
        <v/>
      </c>
      <c r="B1146" s="9" t="str">
        <f>IF([1]配变!$B1146="","",[1]配变!$B1146)</f>
        <v/>
      </c>
      <c r="C1146" s="9" t="str">
        <f>IF([1]配变!$C1146="","",[1]配变!$C1146)</f>
        <v/>
      </c>
      <c r="D1146" s="9" t="str">
        <f>IF([1]配变!$D1146="","",[1]配变!$D1146)</f>
        <v/>
      </c>
      <c r="E1146" s="9" t="str">
        <f>IF([1]配变!$G1146="","",[1]配变!$G1146)</f>
        <v/>
      </c>
      <c r="F1146" s="9" t="str">
        <f>IF([1]配变!$F1146="","",[1]配变!$F1146)</f>
        <v/>
      </c>
      <c r="G1146" s="9" t="str">
        <f>IF([1]配变!$J1146="","",[1]配变!$J1146)</f>
        <v/>
      </c>
      <c r="H1146" s="16" t="str">
        <f t="shared" si="17"/>
        <v/>
      </c>
    </row>
    <row r="1147" spans="1:8" x14ac:dyDescent="0.15">
      <c r="A1147" s="9" t="str">
        <f>IF([1]配变!$A1147="","",[1]配变!$A1147)</f>
        <v/>
      </c>
      <c r="B1147" s="9" t="str">
        <f>IF([1]配变!$B1147="","",[1]配变!$B1147)</f>
        <v/>
      </c>
      <c r="C1147" s="9" t="str">
        <f>IF([1]配变!$C1147="","",[1]配变!$C1147)</f>
        <v/>
      </c>
      <c r="D1147" s="9" t="str">
        <f>IF([1]配变!$D1147="","",[1]配变!$D1147)</f>
        <v/>
      </c>
      <c r="E1147" s="9" t="str">
        <f>IF([1]配变!$G1147="","",[1]配变!$G1147)</f>
        <v/>
      </c>
      <c r="F1147" s="9" t="str">
        <f>IF([1]配变!$F1147="","",[1]配变!$F1147)</f>
        <v/>
      </c>
      <c r="G1147" s="9" t="str">
        <f>IF([1]配变!$J1147="","",[1]配变!$J1147)</f>
        <v/>
      </c>
      <c r="H1147" s="16" t="str">
        <f t="shared" si="17"/>
        <v/>
      </c>
    </row>
    <row r="1148" spans="1:8" x14ac:dyDescent="0.15">
      <c r="A1148" s="9" t="str">
        <f>IF([1]配变!$A1148="","",[1]配变!$A1148)</f>
        <v/>
      </c>
      <c r="B1148" s="9" t="str">
        <f>IF([1]配变!$B1148="","",[1]配变!$B1148)</f>
        <v/>
      </c>
      <c r="C1148" s="9" t="str">
        <f>IF([1]配变!$C1148="","",[1]配变!$C1148)</f>
        <v/>
      </c>
      <c r="D1148" s="9" t="str">
        <f>IF([1]配变!$D1148="","",[1]配变!$D1148)</f>
        <v/>
      </c>
      <c r="E1148" s="9" t="str">
        <f>IF([1]配变!$G1148="","",[1]配变!$G1148)</f>
        <v/>
      </c>
      <c r="F1148" s="9" t="str">
        <f>IF([1]配变!$F1148="","",[1]配变!$F1148)</f>
        <v/>
      </c>
      <c r="G1148" s="9" t="str">
        <f>IF([1]配变!$J1148="","",[1]配变!$J1148)</f>
        <v/>
      </c>
      <c r="H1148" s="16" t="str">
        <f t="shared" si="17"/>
        <v/>
      </c>
    </row>
    <row r="1149" spans="1:8" x14ac:dyDescent="0.15">
      <c r="A1149" s="9" t="str">
        <f>IF([1]配变!$A1149="","",[1]配变!$A1149)</f>
        <v/>
      </c>
      <c r="B1149" s="9" t="str">
        <f>IF([1]配变!$B1149="","",[1]配变!$B1149)</f>
        <v/>
      </c>
      <c r="C1149" s="9" t="str">
        <f>IF([1]配变!$C1149="","",[1]配变!$C1149)</f>
        <v/>
      </c>
      <c r="D1149" s="9" t="str">
        <f>IF([1]配变!$D1149="","",[1]配变!$D1149)</f>
        <v/>
      </c>
      <c r="E1149" s="9" t="str">
        <f>IF([1]配变!$G1149="","",[1]配变!$G1149)</f>
        <v/>
      </c>
      <c r="F1149" s="9" t="str">
        <f>IF([1]配变!$F1149="","",[1]配变!$F1149)</f>
        <v/>
      </c>
      <c r="G1149" s="9" t="str">
        <f>IF([1]配变!$J1149="","",[1]配变!$J1149)</f>
        <v/>
      </c>
      <c r="H1149" s="16" t="str">
        <f t="shared" si="17"/>
        <v/>
      </c>
    </row>
    <row r="1150" spans="1:8" x14ac:dyDescent="0.15">
      <c r="A1150" s="9" t="str">
        <f>IF([1]配变!$A1150="","",[1]配变!$A1150)</f>
        <v/>
      </c>
      <c r="B1150" s="9" t="str">
        <f>IF([1]配变!$B1150="","",[1]配变!$B1150)</f>
        <v/>
      </c>
      <c r="C1150" s="9" t="str">
        <f>IF([1]配变!$C1150="","",[1]配变!$C1150)</f>
        <v/>
      </c>
      <c r="D1150" s="9" t="str">
        <f>IF([1]配变!$D1150="","",[1]配变!$D1150)</f>
        <v/>
      </c>
      <c r="E1150" s="9" t="str">
        <f>IF([1]配变!$G1150="","",[1]配变!$G1150)</f>
        <v/>
      </c>
      <c r="F1150" s="9" t="str">
        <f>IF([1]配变!$F1150="","",[1]配变!$F1150)</f>
        <v/>
      </c>
      <c r="G1150" s="9" t="str">
        <f>IF([1]配变!$J1150="","",[1]配变!$J1150)</f>
        <v/>
      </c>
      <c r="H1150" s="16" t="str">
        <f t="shared" si="17"/>
        <v/>
      </c>
    </row>
    <row r="1151" spans="1:8" x14ac:dyDescent="0.15">
      <c r="A1151" s="9" t="str">
        <f>IF([1]配变!$A1151="","",[1]配变!$A1151)</f>
        <v/>
      </c>
      <c r="B1151" s="9" t="str">
        <f>IF([1]配变!$B1151="","",[1]配变!$B1151)</f>
        <v/>
      </c>
      <c r="C1151" s="9" t="str">
        <f>IF([1]配变!$C1151="","",[1]配变!$C1151)</f>
        <v/>
      </c>
      <c r="D1151" s="9" t="str">
        <f>IF([1]配变!$D1151="","",[1]配变!$D1151)</f>
        <v/>
      </c>
      <c r="E1151" s="9" t="str">
        <f>IF([1]配变!$G1151="","",[1]配变!$G1151)</f>
        <v/>
      </c>
      <c r="F1151" s="9" t="str">
        <f>IF([1]配变!$F1151="","",[1]配变!$F1151)</f>
        <v/>
      </c>
      <c r="G1151" s="9" t="str">
        <f>IF([1]配变!$J1151="","",[1]配变!$J1151)</f>
        <v/>
      </c>
      <c r="H1151" s="16" t="str">
        <f t="shared" si="17"/>
        <v/>
      </c>
    </row>
    <row r="1152" spans="1:8" x14ac:dyDescent="0.15">
      <c r="A1152" s="9" t="str">
        <f>IF([1]配变!$A1152="","",[1]配变!$A1152)</f>
        <v/>
      </c>
      <c r="B1152" s="9" t="str">
        <f>IF([1]配变!$B1152="","",[1]配变!$B1152)</f>
        <v/>
      </c>
      <c r="C1152" s="9" t="str">
        <f>IF([1]配变!$C1152="","",[1]配变!$C1152)</f>
        <v/>
      </c>
      <c r="D1152" s="9" t="str">
        <f>IF([1]配变!$D1152="","",[1]配变!$D1152)</f>
        <v/>
      </c>
      <c r="E1152" s="9" t="str">
        <f>IF([1]配变!$G1152="","",[1]配变!$G1152)</f>
        <v/>
      </c>
      <c r="F1152" s="9" t="str">
        <f>IF([1]配变!$F1152="","",[1]配变!$F1152)</f>
        <v/>
      </c>
      <c r="G1152" s="9" t="str">
        <f>IF([1]配变!$J1152="","",[1]配变!$J1152)</f>
        <v/>
      </c>
      <c r="H1152" s="16" t="str">
        <f t="shared" si="17"/>
        <v/>
      </c>
    </row>
    <row r="1153" spans="1:8" x14ac:dyDescent="0.15">
      <c r="A1153" s="9" t="str">
        <f>IF([1]配变!$A1153="","",[1]配变!$A1153)</f>
        <v/>
      </c>
      <c r="B1153" s="9" t="str">
        <f>IF([1]配变!$B1153="","",[1]配变!$B1153)</f>
        <v/>
      </c>
      <c r="C1153" s="9" t="str">
        <f>IF([1]配变!$C1153="","",[1]配变!$C1153)</f>
        <v/>
      </c>
      <c r="D1153" s="9" t="str">
        <f>IF([1]配变!$D1153="","",[1]配变!$D1153)</f>
        <v/>
      </c>
      <c r="E1153" s="9" t="str">
        <f>IF([1]配变!$G1153="","",[1]配变!$G1153)</f>
        <v/>
      </c>
      <c r="F1153" s="9" t="str">
        <f>IF([1]配变!$F1153="","",[1]配变!$F1153)</f>
        <v/>
      </c>
      <c r="G1153" s="9" t="str">
        <f>IF([1]配变!$J1153="","",[1]配变!$J1153)</f>
        <v/>
      </c>
      <c r="H1153" s="16" t="str">
        <f t="shared" si="17"/>
        <v/>
      </c>
    </row>
    <row r="1154" spans="1:8" x14ac:dyDescent="0.15">
      <c r="A1154" s="9" t="str">
        <f>IF([1]配变!$A1154="","",[1]配变!$A1154)</f>
        <v/>
      </c>
      <c r="B1154" s="9" t="str">
        <f>IF([1]配变!$B1154="","",[1]配变!$B1154)</f>
        <v/>
      </c>
      <c r="C1154" s="9" t="str">
        <f>IF([1]配变!$C1154="","",[1]配变!$C1154)</f>
        <v/>
      </c>
      <c r="D1154" s="9" t="str">
        <f>IF([1]配变!$D1154="","",[1]配变!$D1154)</f>
        <v/>
      </c>
      <c r="E1154" s="9" t="str">
        <f>IF([1]配变!$G1154="","",[1]配变!$G1154)</f>
        <v/>
      </c>
      <c r="F1154" s="9" t="str">
        <f>IF([1]配变!$F1154="","",[1]配变!$F1154)</f>
        <v/>
      </c>
      <c r="G1154" s="9" t="str">
        <f>IF([1]配变!$J1154="","",[1]配变!$J1154)</f>
        <v/>
      </c>
      <c r="H1154" s="16" t="str">
        <f t="shared" si="17"/>
        <v/>
      </c>
    </row>
    <row r="1155" spans="1:8" x14ac:dyDescent="0.15">
      <c r="A1155" s="9" t="str">
        <f>IF([1]配变!$A1155="","",[1]配变!$A1155)</f>
        <v/>
      </c>
      <c r="B1155" s="9" t="str">
        <f>IF([1]配变!$B1155="","",[1]配变!$B1155)</f>
        <v/>
      </c>
      <c r="C1155" s="9" t="str">
        <f>IF([1]配变!$C1155="","",[1]配变!$C1155)</f>
        <v/>
      </c>
      <c r="D1155" s="9" t="str">
        <f>IF([1]配变!$D1155="","",[1]配变!$D1155)</f>
        <v/>
      </c>
      <c r="E1155" s="9" t="str">
        <f>IF([1]配变!$G1155="","",[1]配变!$G1155)</f>
        <v/>
      </c>
      <c r="F1155" s="9" t="str">
        <f>IF([1]配变!$F1155="","",[1]配变!$F1155)</f>
        <v/>
      </c>
      <c r="G1155" s="9" t="str">
        <f>IF([1]配变!$J1155="","",[1]配变!$J1155)</f>
        <v/>
      </c>
      <c r="H1155" s="16" t="str">
        <f t="shared" ref="H1155:H1218" si="18">IF(OR(D1155="",D1155=0),"",C1155*1000/D1155)</f>
        <v/>
      </c>
    </row>
    <row r="1156" spans="1:8" x14ac:dyDescent="0.15">
      <c r="A1156" s="9" t="str">
        <f>IF([1]配变!$A1156="","",[1]配变!$A1156)</f>
        <v/>
      </c>
      <c r="B1156" s="9" t="str">
        <f>IF([1]配变!$B1156="","",[1]配变!$B1156)</f>
        <v/>
      </c>
      <c r="C1156" s="9" t="str">
        <f>IF([1]配变!$C1156="","",[1]配变!$C1156)</f>
        <v/>
      </c>
      <c r="D1156" s="9" t="str">
        <f>IF([1]配变!$D1156="","",[1]配变!$D1156)</f>
        <v/>
      </c>
      <c r="E1156" s="9" t="str">
        <f>IF([1]配变!$G1156="","",[1]配变!$G1156)</f>
        <v/>
      </c>
      <c r="F1156" s="9" t="str">
        <f>IF([1]配变!$F1156="","",[1]配变!$F1156)</f>
        <v/>
      </c>
      <c r="G1156" s="9" t="str">
        <f>IF([1]配变!$J1156="","",[1]配变!$J1156)</f>
        <v/>
      </c>
      <c r="H1156" s="16" t="str">
        <f t="shared" si="18"/>
        <v/>
      </c>
    </row>
    <row r="1157" spans="1:8" x14ac:dyDescent="0.15">
      <c r="A1157" s="9" t="str">
        <f>IF([1]配变!$A1157="","",[1]配变!$A1157)</f>
        <v/>
      </c>
      <c r="B1157" s="9" t="str">
        <f>IF([1]配变!$B1157="","",[1]配变!$B1157)</f>
        <v/>
      </c>
      <c r="C1157" s="9" t="str">
        <f>IF([1]配变!$C1157="","",[1]配变!$C1157)</f>
        <v/>
      </c>
      <c r="D1157" s="9" t="str">
        <f>IF([1]配变!$D1157="","",[1]配变!$D1157)</f>
        <v/>
      </c>
      <c r="E1157" s="9" t="str">
        <f>IF([1]配变!$G1157="","",[1]配变!$G1157)</f>
        <v/>
      </c>
      <c r="F1157" s="9" t="str">
        <f>IF([1]配变!$F1157="","",[1]配变!$F1157)</f>
        <v/>
      </c>
      <c r="G1157" s="9" t="str">
        <f>IF([1]配变!$J1157="","",[1]配变!$J1157)</f>
        <v/>
      </c>
      <c r="H1157" s="16" t="str">
        <f t="shared" si="18"/>
        <v/>
      </c>
    </row>
    <row r="1158" spans="1:8" x14ac:dyDescent="0.15">
      <c r="A1158" s="9" t="str">
        <f>IF([1]配变!$A1158="","",[1]配变!$A1158)</f>
        <v/>
      </c>
      <c r="B1158" s="9" t="str">
        <f>IF([1]配变!$B1158="","",[1]配变!$B1158)</f>
        <v/>
      </c>
      <c r="C1158" s="9" t="str">
        <f>IF([1]配变!$C1158="","",[1]配变!$C1158)</f>
        <v/>
      </c>
      <c r="D1158" s="9" t="str">
        <f>IF([1]配变!$D1158="","",[1]配变!$D1158)</f>
        <v/>
      </c>
      <c r="E1158" s="9" t="str">
        <f>IF([1]配变!$G1158="","",[1]配变!$G1158)</f>
        <v/>
      </c>
      <c r="F1158" s="9" t="str">
        <f>IF([1]配变!$F1158="","",[1]配变!$F1158)</f>
        <v/>
      </c>
      <c r="G1158" s="9" t="str">
        <f>IF([1]配变!$J1158="","",[1]配变!$J1158)</f>
        <v/>
      </c>
      <c r="H1158" s="16" t="str">
        <f t="shared" si="18"/>
        <v/>
      </c>
    </row>
    <row r="1159" spans="1:8" x14ac:dyDescent="0.15">
      <c r="A1159" s="9" t="str">
        <f>IF([1]配变!$A1159="","",[1]配变!$A1159)</f>
        <v/>
      </c>
      <c r="B1159" s="9" t="str">
        <f>IF([1]配变!$B1159="","",[1]配变!$B1159)</f>
        <v/>
      </c>
      <c r="C1159" s="9" t="str">
        <f>IF([1]配变!$C1159="","",[1]配变!$C1159)</f>
        <v/>
      </c>
      <c r="D1159" s="9" t="str">
        <f>IF([1]配变!$D1159="","",[1]配变!$D1159)</f>
        <v/>
      </c>
      <c r="E1159" s="9" t="str">
        <f>IF([1]配变!$G1159="","",[1]配变!$G1159)</f>
        <v/>
      </c>
      <c r="F1159" s="9" t="str">
        <f>IF([1]配变!$F1159="","",[1]配变!$F1159)</f>
        <v/>
      </c>
      <c r="G1159" s="9" t="str">
        <f>IF([1]配变!$J1159="","",[1]配变!$J1159)</f>
        <v/>
      </c>
      <c r="H1159" s="16" t="str">
        <f t="shared" si="18"/>
        <v/>
      </c>
    </row>
    <row r="1160" spans="1:8" x14ac:dyDescent="0.15">
      <c r="A1160" s="9" t="str">
        <f>IF([1]配变!$A1160="","",[1]配变!$A1160)</f>
        <v/>
      </c>
      <c r="B1160" s="9" t="str">
        <f>IF([1]配变!$B1160="","",[1]配变!$B1160)</f>
        <v/>
      </c>
      <c r="C1160" s="9" t="str">
        <f>IF([1]配变!$C1160="","",[1]配变!$C1160)</f>
        <v/>
      </c>
      <c r="D1160" s="9" t="str">
        <f>IF([1]配变!$D1160="","",[1]配变!$D1160)</f>
        <v/>
      </c>
      <c r="E1160" s="9" t="str">
        <f>IF([1]配变!$G1160="","",[1]配变!$G1160)</f>
        <v/>
      </c>
      <c r="F1160" s="9" t="str">
        <f>IF([1]配变!$F1160="","",[1]配变!$F1160)</f>
        <v/>
      </c>
      <c r="G1160" s="9" t="str">
        <f>IF([1]配变!$J1160="","",[1]配变!$J1160)</f>
        <v/>
      </c>
      <c r="H1160" s="16" t="str">
        <f t="shared" si="18"/>
        <v/>
      </c>
    </row>
    <row r="1161" spans="1:8" x14ac:dyDescent="0.15">
      <c r="A1161" s="9" t="str">
        <f>IF([1]配变!$A1161="","",[1]配变!$A1161)</f>
        <v/>
      </c>
      <c r="B1161" s="9" t="str">
        <f>IF([1]配变!$B1161="","",[1]配变!$B1161)</f>
        <v/>
      </c>
      <c r="C1161" s="9" t="str">
        <f>IF([1]配变!$C1161="","",[1]配变!$C1161)</f>
        <v/>
      </c>
      <c r="D1161" s="9" t="str">
        <f>IF([1]配变!$D1161="","",[1]配变!$D1161)</f>
        <v/>
      </c>
      <c r="E1161" s="9" t="str">
        <f>IF([1]配变!$G1161="","",[1]配变!$G1161)</f>
        <v/>
      </c>
      <c r="F1161" s="9" t="str">
        <f>IF([1]配变!$F1161="","",[1]配变!$F1161)</f>
        <v/>
      </c>
      <c r="G1161" s="9" t="str">
        <f>IF([1]配变!$J1161="","",[1]配变!$J1161)</f>
        <v/>
      </c>
      <c r="H1161" s="16" t="str">
        <f t="shared" si="18"/>
        <v/>
      </c>
    </row>
    <row r="1162" spans="1:8" x14ac:dyDescent="0.15">
      <c r="A1162" s="9" t="str">
        <f>IF([1]配变!$A1162="","",[1]配变!$A1162)</f>
        <v/>
      </c>
      <c r="B1162" s="9" t="str">
        <f>IF([1]配变!$B1162="","",[1]配变!$B1162)</f>
        <v/>
      </c>
      <c r="C1162" s="9" t="str">
        <f>IF([1]配变!$C1162="","",[1]配变!$C1162)</f>
        <v/>
      </c>
      <c r="D1162" s="9" t="str">
        <f>IF([1]配变!$D1162="","",[1]配变!$D1162)</f>
        <v/>
      </c>
      <c r="E1162" s="9" t="str">
        <f>IF([1]配变!$G1162="","",[1]配变!$G1162)</f>
        <v/>
      </c>
      <c r="F1162" s="9" t="str">
        <f>IF([1]配变!$F1162="","",[1]配变!$F1162)</f>
        <v/>
      </c>
      <c r="G1162" s="9" t="str">
        <f>IF([1]配变!$J1162="","",[1]配变!$J1162)</f>
        <v/>
      </c>
      <c r="H1162" s="16" t="str">
        <f t="shared" si="18"/>
        <v/>
      </c>
    </row>
    <row r="1163" spans="1:8" x14ac:dyDescent="0.15">
      <c r="A1163" s="9" t="str">
        <f>IF([1]配变!$A1163="","",[1]配变!$A1163)</f>
        <v/>
      </c>
      <c r="B1163" s="9" t="str">
        <f>IF([1]配变!$B1163="","",[1]配变!$B1163)</f>
        <v/>
      </c>
      <c r="C1163" s="9" t="str">
        <f>IF([1]配变!$C1163="","",[1]配变!$C1163)</f>
        <v/>
      </c>
      <c r="D1163" s="9" t="str">
        <f>IF([1]配变!$D1163="","",[1]配变!$D1163)</f>
        <v/>
      </c>
      <c r="E1163" s="9" t="str">
        <f>IF([1]配变!$G1163="","",[1]配变!$G1163)</f>
        <v/>
      </c>
      <c r="F1163" s="9" t="str">
        <f>IF([1]配变!$F1163="","",[1]配变!$F1163)</f>
        <v/>
      </c>
      <c r="G1163" s="9" t="str">
        <f>IF([1]配变!$J1163="","",[1]配变!$J1163)</f>
        <v/>
      </c>
      <c r="H1163" s="16" t="str">
        <f t="shared" si="18"/>
        <v/>
      </c>
    </row>
    <row r="1164" spans="1:8" x14ac:dyDescent="0.15">
      <c r="A1164" s="9" t="str">
        <f>IF([1]配变!$A1164="","",[1]配变!$A1164)</f>
        <v/>
      </c>
      <c r="B1164" s="9" t="str">
        <f>IF([1]配变!$B1164="","",[1]配变!$B1164)</f>
        <v/>
      </c>
      <c r="C1164" s="9" t="str">
        <f>IF([1]配变!$C1164="","",[1]配变!$C1164)</f>
        <v/>
      </c>
      <c r="D1164" s="9" t="str">
        <f>IF([1]配变!$D1164="","",[1]配变!$D1164)</f>
        <v/>
      </c>
      <c r="E1164" s="9" t="str">
        <f>IF([1]配变!$G1164="","",[1]配变!$G1164)</f>
        <v/>
      </c>
      <c r="F1164" s="9" t="str">
        <f>IF([1]配变!$F1164="","",[1]配变!$F1164)</f>
        <v/>
      </c>
      <c r="G1164" s="9" t="str">
        <f>IF([1]配变!$J1164="","",[1]配变!$J1164)</f>
        <v/>
      </c>
      <c r="H1164" s="16" t="str">
        <f t="shared" si="18"/>
        <v/>
      </c>
    </row>
    <row r="1165" spans="1:8" x14ac:dyDescent="0.15">
      <c r="A1165" s="9" t="str">
        <f>IF([1]配变!$A1165="","",[1]配变!$A1165)</f>
        <v/>
      </c>
      <c r="B1165" s="9" t="str">
        <f>IF([1]配变!$B1165="","",[1]配变!$B1165)</f>
        <v/>
      </c>
      <c r="C1165" s="9" t="str">
        <f>IF([1]配变!$C1165="","",[1]配变!$C1165)</f>
        <v/>
      </c>
      <c r="D1165" s="9" t="str">
        <f>IF([1]配变!$D1165="","",[1]配变!$D1165)</f>
        <v/>
      </c>
      <c r="E1165" s="9" t="str">
        <f>IF([1]配变!$G1165="","",[1]配变!$G1165)</f>
        <v/>
      </c>
      <c r="F1165" s="9" t="str">
        <f>IF([1]配变!$F1165="","",[1]配变!$F1165)</f>
        <v/>
      </c>
      <c r="G1165" s="9" t="str">
        <f>IF([1]配变!$J1165="","",[1]配变!$J1165)</f>
        <v/>
      </c>
      <c r="H1165" s="16" t="str">
        <f t="shared" si="18"/>
        <v/>
      </c>
    </row>
    <row r="1166" spans="1:8" x14ac:dyDescent="0.15">
      <c r="A1166" s="9" t="str">
        <f>IF([1]配变!$A1166="","",[1]配变!$A1166)</f>
        <v/>
      </c>
      <c r="B1166" s="9" t="str">
        <f>IF([1]配变!$B1166="","",[1]配变!$B1166)</f>
        <v/>
      </c>
      <c r="C1166" s="9" t="str">
        <f>IF([1]配变!$C1166="","",[1]配变!$C1166)</f>
        <v/>
      </c>
      <c r="D1166" s="9" t="str">
        <f>IF([1]配变!$D1166="","",[1]配变!$D1166)</f>
        <v/>
      </c>
      <c r="E1166" s="9" t="str">
        <f>IF([1]配变!$G1166="","",[1]配变!$G1166)</f>
        <v/>
      </c>
      <c r="F1166" s="9" t="str">
        <f>IF([1]配变!$F1166="","",[1]配变!$F1166)</f>
        <v/>
      </c>
      <c r="G1166" s="9" t="str">
        <f>IF([1]配变!$J1166="","",[1]配变!$J1166)</f>
        <v/>
      </c>
      <c r="H1166" s="16" t="str">
        <f t="shared" si="18"/>
        <v/>
      </c>
    </row>
    <row r="1167" spans="1:8" x14ac:dyDescent="0.15">
      <c r="A1167" s="9" t="str">
        <f>IF([1]配变!$A1167="","",[1]配变!$A1167)</f>
        <v/>
      </c>
      <c r="B1167" s="9" t="str">
        <f>IF([1]配变!$B1167="","",[1]配变!$B1167)</f>
        <v/>
      </c>
      <c r="C1167" s="9" t="str">
        <f>IF([1]配变!$C1167="","",[1]配变!$C1167)</f>
        <v/>
      </c>
      <c r="D1167" s="9" t="str">
        <f>IF([1]配变!$D1167="","",[1]配变!$D1167)</f>
        <v/>
      </c>
      <c r="E1167" s="9" t="str">
        <f>IF([1]配变!$G1167="","",[1]配变!$G1167)</f>
        <v/>
      </c>
      <c r="F1167" s="9" t="str">
        <f>IF([1]配变!$F1167="","",[1]配变!$F1167)</f>
        <v/>
      </c>
      <c r="G1167" s="9" t="str">
        <f>IF([1]配变!$J1167="","",[1]配变!$J1167)</f>
        <v/>
      </c>
      <c r="H1167" s="16" t="str">
        <f t="shared" si="18"/>
        <v/>
      </c>
    </row>
    <row r="1168" spans="1:8" x14ac:dyDescent="0.15">
      <c r="A1168" s="9" t="str">
        <f>IF([1]配变!$A1168="","",[1]配变!$A1168)</f>
        <v/>
      </c>
      <c r="B1168" s="9" t="str">
        <f>IF([1]配变!$B1168="","",[1]配变!$B1168)</f>
        <v/>
      </c>
      <c r="C1168" s="9" t="str">
        <f>IF([1]配变!$C1168="","",[1]配变!$C1168)</f>
        <v/>
      </c>
      <c r="D1168" s="9" t="str">
        <f>IF([1]配变!$D1168="","",[1]配变!$D1168)</f>
        <v/>
      </c>
      <c r="E1168" s="9" t="str">
        <f>IF([1]配变!$G1168="","",[1]配变!$G1168)</f>
        <v/>
      </c>
      <c r="F1168" s="9" t="str">
        <f>IF([1]配变!$F1168="","",[1]配变!$F1168)</f>
        <v/>
      </c>
      <c r="G1168" s="9" t="str">
        <f>IF([1]配变!$J1168="","",[1]配变!$J1168)</f>
        <v/>
      </c>
      <c r="H1168" s="16" t="str">
        <f t="shared" si="18"/>
        <v/>
      </c>
    </row>
    <row r="1169" spans="1:8" x14ac:dyDescent="0.15">
      <c r="A1169" s="9" t="str">
        <f>IF([1]配变!$A1169="","",[1]配变!$A1169)</f>
        <v/>
      </c>
      <c r="B1169" s="9" t="str">
        <f>IF([1]配变!$B1169="","",[1]配变!$B1169)</f>
        <v/>
      </c>
      <c r="C1169" s="9" t="str">
        <f>IF([1]配变!$C1169="","",[1]配变!$C1169)</f>
        <v/>
      </c>
      <c r="D1169" s="9" t="str">
        <f>IF([1]配变!$D1169="","",[1]配变!$D1169)</f>
        <v/>
      </c>
      <c r="E1169" s="9" t="str">
        <f>IF([1]配变!$G1169="","",[1]配变!$G1169)</f>
        <v/>
      </c>
      <c r="F1169" s="9" t="str">
        <f>IF([1]配变!$F1169="","",[1]配变!$F1169)</f>
        <v/>
      </c>
      <c r="G1169" s="9" t="str">
        <f>IF([1]配变!$J1169="","",[1]配变!$J1169)</f>
        <v/>
      </c>
      <c r="H1169" s="16" t="str">
        <f t="shared" si="18"/>
        <v/>
      </c>
    </row>
    <row r="1170" spans="1:8" x14ac:dyDescent="0.15">
      <c r="A1170" s="9" t="str">
        <f>IF([1]配变!$A1170="","",[1]配变!$A1170)</f>
        <v/>
      </c>
      <c r="B1170" s="9" t="str">
        <f>IF([1]配变!$B1170="","",[1]配变!$B1170)</f>
        <v/>
      </c>
      <c r="C1170" s="9" t="str">
        <f>IF([1]配变!$C1170="","",[1]配变!$C1170)</f>
        <v/>
      </c>
      <c r="D1170" s="9" t="str">
        <f>IF([1]配变!$D1170="","",[1]配变!$D1170)</f>
        <v/>
      </c>
      <c r="E1170" s="9" t="str">
        <f>IF([1]配变!$G1170="","",[1]配变!$G1170)</f>
        <v/>
      </c>
      <c r="F1170" s="9" t="str">
        <f>IF([1]配变!$F1170="","",[1]配变!$F1170)</f>
        <v/>
      </c>
      <c r="G1170" s="9" t="str">
        <f>IF([1]配变!$J1170="","",[1]配变!$J1170)</f>
        <v/>
      </c>
      <c r="H1170" s="16" t="str">
        <f t="shared" si="18"/>
        <v/>
      </c>
    </row>
    <row r="1171" spans="1:8" x14ac:dyDescent="0.15">
      <c r="A1171" s="9" t="str">
        <f>IF([1]配变!$A1171="","",[1]配变!$A1171)</f>
        <v/>
      </c>
      <c r="B1171" s="9" t="str">
        <f>IF([1]配变!$B1171="","",[1]配变!$B1171)</f>
        <v/>
      </c>
      <c r="C1171" s="9" t="str">
        <f>IF([1]配变!$C1171="","",[1]配变!$C1171)</f>
        <v/>
      </c>
      <c r="D1171" s="9" t="str">
        <f>IF([1]配变!$D1171="","",[1]配变!$D1171)</f>
        <v/>
      </c>
      <c r="E1171" s="9" t="str">
        <f>IF([1]配变!$G1171="","",[1]配变!$G1171)</f>
        <v/>
      </c>
      <c r="F1171" s="9" t="str">
        <f>IF([1]配变!$F1171="","",[1]配变!$F1171)</f>
        <v/>
      </c>
      <c r="G1171" s="9" t="str">
        <f>IF([1]配变!$J1171="","",[1]配变!$J1171)</f>
        <v/>
      </c>
      <c r="H1171" s="16" t="str">
        <f t="shared" si="18"/>
        <v/>
      </c>
    </row>
    <row r="1172" spans="1:8" x14ac:dyDescent="0.15">
      <c r="A1172" s="9" t="str">
        <f>IF([1]配变!$A1172="","",[1]配变!$A1172)</f>
        <v/>
      </c>
      <c r="B1172" s="9" t="str">
        <f>IF([1]配变!$B1172="","",[1]配变!$B1172)</f>
        <v/>
      </c>
      <c r="C1172" s="9" t="str">
        <f>IF([1]配变!$C1172="","",[1]配变!$C1172)</f>
        <v/>
      </c>
      <c r="D1172" s="9" t="str">
        <f>IF([1]配变!$D1172="","",[1]配变!$D1172)</f>
        <v/>
      </c>
      <c r="E1172" s="9" t="str">
        <f>IF([1]配变!$G1172="","",[1]配变!$G1172)</f>
        <v/>
      </c>
      <c r="F1172" s="9" t="str">
        <f>IF([1]配变!$F1172="","",[1]配变!$F1172)</f>
        <v/>
      </c>
      <c r="G1172" s="9" t="str">
        <f>IF([1]配变!$J1172="","",[1]配变!$J1172)</f>
        <v/>
      </c>
      <c r="H1172" s="16" t="str">
        <f t="shared" si="18"/>
        <v/>
      </c>
    </row>
    <row r="1173" spans="1:8" x14ac:dyDescent="0.15">
      <c r="A1173" s="9" t="str">
        <f>IF([1]配变!$A1173="","",[1]配变!$A1173)</f>
        <v/>
      </c>
      <c r="B1173" s="9" t="str">
        <f>IF([1]配变!$B1173="","",[1]配变!$B1173)</f>
        <v/>
      </c>
      <c r="C1173" s="9" t="str">
        <f>IF([1]配变!$C1173="","",[1]配变!$C1173)</f>
        <v/>
      </c>
      <c r="D1173" s="9" t="str">
        <f>IF([1]配变!$D1173="","",[1]配变!$D1173)</f>
        <v/>
      </c>
      <c r="E1173" s="9" t="str">
        <f>IF([1]配变!$G1173="","",[1]配变!$G1173)</f>
        <v/>
      </c>
      <c r="F1173" s="9" t="str">
        <f>IF([1]配变!$F1173="","",[1]配变!$F1173)</f>
        <v/>
      </c>
      <c r="G1173" s="9" t="str">
        <f>IF([1]配变!$J1173="","",[1]配变!$J1173)</f>
        <v/>
      </c>
      <c r="H1173" s="16" t="str">
        <f t="shared" si="18"/>
        <v/>
      </c>
    </row>
    <row r="1174" spans="1:8" x14ac:dyDescent="0.15">
      <c r="A1174" s="9" t="str">
        <f>IF([1]配变!$A1174="","",[1]配变!$A1174)</f>
        <v/>
      </c>
      <c r="B1174" s="9" t="str">
        <f>IF([1]配变!$B1174="","",[1]配变!$B1174)</f>
        <v/>
      </c>
      <c r="C1174" s="9" t="str">
        <f>IF([1]配变!$C1174="","",[1]配变!$C1174)</f>
        <v/>
      </c>
      <c r="D1174" s="9" t="str">
        <f>IF([1]配变!$D1174="","",[1]配变!$D1174)</f>
        <v/>
      </c>
      <c r="E1174" s="9" t="str">
        <f>IF([1]配变!$G1174="","",[1]配变!$G1174)</f>
        <v/>
      </c>
      <c r="F1174" s="9" t="str">
        <f>IF([1]配变!$F1174="","",[1]配变!$F1174)</f>
        <v/>
      </c>
      <c r="G1174" s="9" t="str">
        <f>IF([1]配变!$J1174="","",[1]配变!$J1174)</f>
        <v/>
      </c>
      <c r="H1174" s="16" t="str">
        <f t="shared" si="18"/>
        <v/>
      </c>
    </row>
    <row r="1175" spans="1:8" x14ac:dyDescent="0.15">
      <c r="A1175" s="9" t="str">
        <f>IF([1]配变!$A1175="","",[1]配变!$A1175)</f>
        <v/>
      </c>
      <c r="B1175" s="9" t="str">
        <f>IF([1]配变!$B1175="","",[1]配变!$B1175)</f>
        <v/>
      </c>
      <c r="C1175" s="9" t="str">
        <f>IF([1]配变!$C1175="","",[1]配变!$C1175)</f>
        <v/>
      </c>
      <c r="D1175" s="9" t="str">
        <f>IF([1]配变!$D1175="","",[1]配变!$D1175)</f>
        <v/>
      </c>
      <c r="E1175" s="9" t="str">
        <f>IF([1]配变!$G1175="","",[1]配变!$G1175)</f>
        <v/>
      </c>
      <c r="F1175" s="9" t="str">
        <f>IF([1]配变!$F1175="","",[1]配变!$F1175)</f>
        <v/>
      </c>
      <c r="G1175" s="9" t="str">
        <f>IF([1]配变!$J1175="","",[1]配变!$J1175)</f>
        <v/>
      </c>
      <c r="H1175" s="16" t="str">
        <f t="shared" si="18"/>
        <v/>
      </c>
    </row>
    <row r="1176" spans="1:8" x14ac:dyDescent="0.15">
      <c r="A1176" s="9" t="str">
        <f>IF([1]配变!$A1176="","",[1]配变!$A1176)</f>
        <v/>
      </c>
      <c r="B1176" s="9" t="str">
        <f>IF([1]配变!$B1176="","",[1]配变!$B1176)</f>
        <v/>
      </c>
      <c r="C1176" s="9" t="str">
        <f>IF([1]配变!$C1176="","",[1]配变!$C1176)</f>
        <v/>
      </c>
      <c r="D1176" s="9" t="str">
        <f>IF([1]配变!$D1176="","",[1]配变!$D1176)</f>
        <v/>
      </c>
      <c r="E1176" s="9" t="str">
        <f>IF([1]配变!$G1176="","",[1]配变!$G1176)</f>
        <v/>
      </c>
      <c r="F1176" s="9" t="str">
        <f>IF([1]配变!$F1176="","",[1]配变!$F1176)</f>
        <v/>
      </c>
      <c r="G1176" s="9" t="str">
        <f>IF([1]配变!$J1176="","",[1]配变!$J1176)</f>
        <v/>
      </c>
      <c r="H1176" s="16" t="str">
        <f t="shared" si="18"/>
        <v/>
      </c>
    </row>
    <row r="1177" spans="1:8" x14ac:dyDescent="0.15">
      <c r="A1177" s="9" t="str">
        <f>IF([1]配变!$A1177="","",[1]配变!$A1177)</f>
        <v/>
      </c>
      <c r="B1177" s="9" t="str">
        <f>IF([1]配变!$B1177="","",[1]配变!$B1177)</f>
        <v/>
      </c>
      <c r="C1177" s="9" t="str">
        <f>IF([1]配变!$C1177="","",[1]配变!$C1177)</f>
        <v/>
      </c>
      <c r="D1177" s="9" t="str">
        <f>IF([1]配变!$D1177="","",[1]配变!$D1177)</f>
        <v/>
      </c>
      <c r="E1177" s="9" t="str">
        <f>IF([1]配变!$G1177="","",[1]配变!$G1177)</f>
        <v/>
      </c>
      <c r="F1177" s="9" t="str">
        <f>IF([1]配变!$F1177="","",[1]配变!$F1177)</f>
        <v/>
      </c>
      <c r="G1177" s="9" t="str">
        <f>IF([1]配变!$J1177="","",[1]配变!$J1177)</f>
        <v/>
      </c>
      <c r="H1177" s="16" t="str">
        <f t="shared" si="18"/>
        <v/>
      </c>
    </row>
    <row r="1178" spans="1:8" x14ac:dyDescent="0.15">
      <c r="A1178" s="9" t="str">
        <f>IF([1]配变!$A1178="","",[1]配变!$A1178)</f>
        <v/>
      </c>
      <c r="B1178" s="9" t="str">
        <f>IF([1]配变!$B1178="","",[1]配变!$B1178)</f>
        <v/>
      </c>
      <c r="C1178" s="9" t="str">
        <f>IF([1]配变!$C1178="","",[1]配变!$C1178)</f>
        <v/>
      </c>
      <c r="D1178" s="9" t="str">
        <f>IF([1]配变!$D1178="","",[1]配变!$D1178)</f>
        <v/>
      </c>
      <c r="E1178" s="9" t="str">
        <f>IF([1]配变!$G1178="","",[1]配变!$G1178)</f>
        <v/>
      </c>
      <c r="F1178" s="9" t="str">
        <f>IF([1]配变!$F1178="","",[1]配变!$F1178)</f>
        <v/>
      </c>
      <c r="G1178" s="9" t="str">
        <f>IF([1]配变!$J1178="","",[1]配变!$J1178)</f>
        <v/>
      </c>
      <c r="H1178" s="16" t="str">
        <f t="shared" si="18"/>
        <v/>
      </c>
    </row>
    <row r="1179" spans="1:8" x14ac:dyDescent="0.15">
      <c r="A1179" s="9" t="str">
        <f>IF([1]配变!$A1179="","",[1]配变!$A1179)</f>
        <v/>
      </c>
      <c r="B1179" s="9" t="str">
        <f>IF([1]配变!$B1179="","",[1]配变!$B1179)</f>
        <v/>
      </c>
      <c r="C1179" s="9" t="str">
        <f>IF([1]配变!$C1179="","",[1]配变!$C1179)</f>
        <v/>
      </c>
      <c r="D1179" s="9" t="str">
        <f>IF([1]配变!$D1179="","",[1]配变!$D1179)</f>
        <v/>
      </c>
      <c r="E1179" s="9" t="str">
        <f>IF([1]配变!$G1179="","",[1]配变!$G1179)</f>
        <v/>
      </c>
      <c r="F1179" s="9" t="str">
        <f>IF([1]配变!$F1179="","",[1]配变!$F1179)</f>
        <v/>
      </c>
      <c r="G1179" s="9" t="str">
        <f>IF([1]配变!$J1179="","",[1]配变!$J1179)</f>
        <v/>
      </c>
      <c r="H1179" s="16" t="str">
        <f t="shared" si="18"/>
        <v/>
      </c>
    </row>
    <row r="1180" spans="1:8" x14ac:dyDescent="0.15">
      <c r="A1180" s="9" t="str">
        <f>IF([1]配变!$A1180="","",[1]配变!$A1180)</f>
        <v/>
      </c>
      <c r="B1180" s="9" t="str">
        <f>IF([1]配变!$B1180="","",[1]配变!$B1180)</f>
        <v/>
      </c>
      <c r="C1180" s="9" t="str">
        <f>IF([1]配变!$C1180="","",[1]配变!$C1180)</f>
        <v/>
      </c>
      <c r="D1180" s="9" t="str">
        <f>IF([1]配变!$D1180="","",[1]配变!$D1180)</f>
        <v/>
      </c>
      <c r="E1180" s="9" t="str">
        <f>IF([1]配变!$G1180="","",[1]配变!$G1180)</f>
        <v/>
      </c>
      <c r="F1180" s="9" t="str">
        <f>IF([1]配变!$F1180="","",[1]配变!$F1180)</f>
        <v/>
      </c>
      <c r="G1180" s="9" t="str">
        <f>IF([1]配变!$J1180="","",[1]配变!$J1180)</f>
        <v/>
      </c>
      <c r="H1180" s="16" t="str">
        <f t="shared" si="18"/>
        <v/>
      </c>
    </row>
    <row r="1181" spans="1:8" x14ac:dyDescent="0.15">
      <c r="A1181" s="9" t="str">
        <f>IF([1]配变!$A1181="","",[1]配变!$A1181)</f>
        <v/>
      </c>
      <c r="B1181" s="9" t="str">
        <f>IF([1]配变!$B1181="","",[1]配变!$B1181)</f>
        <v/>
      </c>
      <c r="C1181" s="9" t="str">
        <f>IF([1]配变!$C1181="","",[1]配变!$C1181)</f>
        <v/>
      </c>
      <c r="D1181" s="9" t="str">
        <f>IF([1]配变!$D1181="","",[1]配变!$D1181)</f>
        <v/>
      </c>
      <c r="E1181" s="9" t="str">
        <f>IF([1]配变!$G1181="","",[1]配变!$G1181)</f>
        <v/>
      </c>
      <c r="F1181" s="9" t="str">
        <f>IF([1]配变!$F1181="","",[1]配变!$F1181)</f>
        <v/>
      </c>
      <c r="G1181" s="9" t="str">
        <f>IF([1]配变!$J1181="","",[1]配变!$J1181)</f>
        <v/>
      </c>
      <c r="H1181" s="16" t="str">
        <f t="shared" si="18"/>
        <v/>
      </c>
    </row>
    <row r="1182" spans="1:8" x14ac:dyDescent="0.15">
      <c r="A1182" s="9" t="str">
        <f>IF([1]配变!$A1182="","",[1]配变!$A1182)</f>
        <v/>
      </c>
      <c r="B1182" s="9" t="str">
        <f>IF([1]配变!$B1182="","",[1]配变!$B1182)</f>
        <v/>
      </c>
      <c r="C1182" s="9" t="str">
        <f>IF([1]配变!$C1182="","",[1]配变!$C1182)</f>
        <v/>
      </c>
      <c r="D1182" s="9" t="str">
        <f>IF([1]配变!$D1182="","",[1]配变!$D1182)</f>
        <v/>
      </c>
      <c r="E1182" s="9" t="str">
        <f>IF([1]配变!$G1182="","",[1]配变!$G1182)</f>
        <v/>
      </c>
      <c r="F1182" s="9" t="str">
        <f>IF([1]配变!$F1182="","",[1]配变!$F1182)</f>
        <v/>
      </c>
      <c r="G1182" s="9" t="str">
        <f>IF([1]配变!$J1182="","",[1]配变!$J1182)</f>
        <v/>
      </c>
      <c r="H1182" s="16" t="str">
        <f t="shared" si="18"/>
        <v/>
      </c>
    </row>
    <row r="1183" spans="1:8" x14ac:dyDescent="0.15">
      <c r="A1183" s="9" t="str">
        <f>IF([1]配变!$A1183="","",[1]配变!$A1183)</f>
        <v/>
      </c>
      <c r="B1183" s="9" t="str">
        <f>IF([1]配变!$B1183="","",[1]配变!$B1183)</f>
        <v/>
      </c>
      <c r="C1183" s="9" t="str">
        <f>IF([1]配变!$C1183="","",[1]配变!$C1183)</f>
        <v/>
      </c>
      <c r="D1183" s="9" t="str">
        <f>IF([1]配变!$D1183="","",[1]配变!$D1183)</f>
        <v/>
      </c>
      <c r="E1183" s="9" t="str">
        <f>IF([1]配变!$G1183="","",[1]配变!$G1183)</f>
        <v/>
      </c>
      <c r="F1183" s="9" t="str">
        <f>IF([1]配变!$F1183="","",[1]配变!$F1183)</f>
        <v/>
      </c>
      <c r="G1183" s="9" t="str">
        <f>IF([1]配变!$J1183="","",[1]配变!$J1183)</f>
        <v/>
      </c>
      <c r="H1183" s="16" t="str">
        <f t="shared" si="18"/>
        <v/>
      </c>
    </row>
    <row r="1184" spans="1:8" x14ac:dyDescent="0.15">
      <c r="A1184" s="9" t="str">
        <f>IF([1]配变!$A1184="","",[1]配变!$A1184)</f>
        <v/>
      </c>
      <c r="B1184" s="9" t="str">
        <f>IF([1]配变!$B1184="","",[1]配变!$B1184)</f>
        <v/>
      </c>
      <c r="C1184" s="9" t="str">
        <f>IF([1]配变!$C1184="","",[1]配变!$C1184)</f>
        <v/>
      </c>
      <c r="D1184" s="9" t="str">
        <f>IF([1]配变!$D1184="","",[1]配变!$D1184)</f>
        <v/>
      </c>
      <c r="E1184" s="9" t="str">
        <f>IF([1]配变!$G1184="","",[1]配变!$G1184)</f>
        <v/>
      </c>
      <c r="F1184" s="9" t="str">
        <f>IF([1]配变!$F1184="","",[1]配变!$F1184)</f>
        <v/>
      </c>
      <c r="G1184" s="9" t="str">
        <f>IF([1]配变!$J1184="","",[1]配变!$J1184)</f>
        <v/>
      </c>
      <c r="H1184" s="16" t="str">
        <f t="shared" si="18"/>
        <v/>
      </c>
    </row>
    <row r="1185" spans="1:8" x14ac:dyDescent="0.15">
      <c r="A1185" s="9" t="str">
        <f>IF([1]配变!$A1185="","",[1]配变!$A1185)</f>
        <v/>
      </c>
      <c r="B1185" s="9" t="str">
        <f>IF([1]配变!$B1185="","",[1]配变!$B1185)</f>
        <v/>
      </c>
      <c r="C1185" s="9" t="str">
        <f>IF([1]配变!$C1185="","",[1]配变!$C1185)</f>
        <v/>
      </c>
      <c r="D1185" s="9" t="str">
        <f>IF([1]配变!$D1185="","",[1]配变!$D1185)</f>
        <v/>
      </c>
      <c r="E1185" s="9" t="str">
        <f>IF([1]配变!$G1185="","",[1]配变!$G1185)</f>
        <v/>
      </c>
      <c r="F1185" s="9" t="str">
        <f>IF([1]配变!$F1185="","",[1]配变!$F1185)</f>
        <v/>
      </c>
      <c r="G1185" s="9" t="str">
        <f>IF([1]配变!$J1185="","",[1]配变!$J1185)</f>
        <v/>
      </c>
      <c r="H1185" s="16" t="str">
        <f t="shared" si="18"/>
        <v/>
      </c>
    </row>
    <row r="1186" spans="1:8" x14ac:dyDescent="0.15">
      <c r="A1186" s="9" t="str">
        <f>IF([1]配变!$A1186="","",[1]配变!$A1186)</f>
        <v/>
      </c>
      <c r="B1186" s="9" t="str">
        <f>IF([1]配变!$B1186="","",[1]配变!$B1186)</f>
        <v/>
      </c>
      <c r="C1186" s="9" t="str">
        <f>IF([1]配变!$C1186="","",[1]配变!$C1186)</f>
        <v/>
      </c>
      <c r="D1186" s="9" t="str">
        <f>IF([1]配变!$D1186="","",[1]配变!$D1186)</f>
        <v/>
      </c>
      <c r="E1186" s="9" t="str">
        <f>IF([1]配变!$G1186="","",[1]配变!$G1186)</f>
        <v/>
      </c>
      <c r="F1186" s="9" t="str">
        <f>IF([1]配变!$F1186="","",[1]配变!$F1186)</f>
        <v/>
      </c>
      <c r="G1186" s="9" t="str">
        <f>IF([1]配变!$J1186="","",[1]配变!$J1186)</f>
        <v/>
      </c>
      <c r="H1186" s="16" t="str">
        <f t="shared" si="18"/>
        <v/>
      </c>
    </row>
    <row r="1187" spans="1:8" x14ac:dyDescent="0.15">
      <c r="A1187" s="9" t="str">
        <f>IF([1]配变!$A1187="","",[1]配变!$A1187)</f>
        <v/>
      </c>
      <c r="B1187" s="9" t="str">
        <f>IF([1]配变!$B1187="","",[1]配变!$B1187)</f>
        <v/>
      </c>
      <c r="C1187" s="9" t="str">
        <f>IF([1]配变!$C1187="","",[1]配变!$C1187)</f>
        <v/>
      </c>
      <c r="D1187" s="9" t="str">
        <f>IF([1]配变!$D1187="","",[1]配变!$D1187)</f>
        <v/>
      </c>
      <c r="E1187" s="9" t="str">
        <f>IF([1]配变!$G1187="","",[1]配变!$G1187)</f>
        <v/>
      </c>
      <c r="F1187" s="9" t="str">
        <f>IF([1]配变!$F1187="","",[1]配变!$F1187)</f>
        <v/>
      </c>
      <c r="G1187" s="9" t="str">
        <f>IF([1]配变!$J1187="","",[1]配变!$J1187)</f>
        <v/>
      </c>
      <c r="H1187" s="16" t="str">
        <f t="shared" si="18"/>
        <v/>
      </c>
    </row>
    <row r="1188" spans="1:8" x14ac:dyDescent="0.15">
      <c r="A1188" s="9" t="str">
        <f>IF([1]配变!$A1188="","",[1]配变!$A1188)</f>
        <v/>
      </c>
      <c r="B1188" s="9" t="str">
        <f>IF([1]配变!$B1188="","",[1]配变!$B1188)</f>
        <v/>
      </c>
      <c r="C1188" s="9" t="str">
        <f>IF([1]配变!$C1188="","",[1]配变!$C1188)</f>
        <v/>
      </c>
      <c r="D1188" s="9" t="str">
        <f>IF([1]配变!$D1188="","",[1]配变!$D1188)</f>
        <v/>
      </c>
      <c r="E1188" s="9" t="str">
        <f>IF([1]配变!$G1188="","",[1]配变!$G1188)</f>
        <v/>
      </c>
      <c r="F1188" s="9" t="str">
        <f>IF([1]配变!$F1188="","",[1]配变!$F1188)</f>
        <v/>
      </c>
      <c r="G1188" s="9" t="str">
        <f>IF([1]配变!$J1188="","",[1]配变!$J1188)</f>
        <v/>
      </c>
      <c r="H1188" s="16" t="str">
        <f t="shared" si="18"/>
        <v/>
      </c>
    </row>
    <row r="1189" spans="1:8" x14ac:dyDescent="0.15">
      <c r="A1189" s="9" t="str">
        <f>IF([1]配变!$A1189="","",[1]配变!$A1189)</f>
        <v/>
      </c>
      <c r="B1189" s="9" t="str">
        <f>IF([1]配变!$B1189="","",[1]配变!$B1189)</f>
        <v/>
      </c>
      <c r="C1189" s="9" t="str">
        <f>IF([1]配变!$C1189="","",[1]配变!$C1189)</f>
        <v/>
      </c>
      <c r="D1189" s="9" t="str">
        <f>IF([1]配变!$D1189="","",[1]配变!$D1189)</f>
        <v/>
      </c>
      <c r="E1189" s="9" t="str">
        <f>IF([1]配变!$G1189="","",[1]配变!$G1189)</f>
        <v/>
      </c>
      <c r="F1189" s="9" t="str">
        <f>IF([1]配变!$F1189="","",[1]配变!$F1189)</f>
        <v/>
      </c>
      <c r="G1189" s="9" t="str">
        <f>IF([1]配变!$J1189="","",[1]配变!$J1189)</f>
        <v/>
      </c>
      <c r="H1189" s="16" t="str">
        <f t="shared" si="18"/>
        <v/>
      </c>
    </row>
    <row r="1190" spans="1:8" x14ac:dyDescent="0.15">
      <c r="A1190" s="9" t="str">
        <f>IF([1]配变!$A1190="","",[1]配变!$A1190)</f>
        <v/>
      </c>
      <c r="B1190" s="9" t="str">
        <f>IF([1]配变!$B1190="","",[1]配变!$B1190)</f>
        <v/>
      </c>
      <c r="C1190" s="9" t="str">
        <f>IF([1]配变!$C1190="","",[1]配变!$C1190)</f>
        <v/>
      </c>
      <c r="D1190" s="9" t="str">
        <f>IF([1]配变!$D1190="","",[1]配变!$D1190)</f>
        <v/>
      </c>
      <c r="E1190" s="9" t="str">
        <f>IF([1]配变!$G1190="","",[1]配变!$G1190)</f>
        <v/>
      </c>
      <c r="F1190" s="9" t="str">
        <f>IF([1]配变!$F1190="","",[1]配变!$F1190)</f>
        <v/>
      </c>
      <c r="G1190" s="9" t="str">
        <f>IF([1]配变!$J1190="","",[1]配变!$J1190)</f>
        <v/>
      </c>
      <c r="H1190" s="16" t="str">
        <f t="shared" si="18"/>
        <v/>
      </c>
    </row>
    <row r="1191" spans="1:8" x14ac:dyDescent="0.15">
      <c r="A1191" s="9" t="str">
        <f>IF([1]配变!$A1191="","",[1]配变!$A1191)</f>
        <v/>
      </c>
      <c r="B1191" s="9" t="str">
        <f>IF([1]配变!$B1191="","",[1]配变!$B1191)</f>
        <v/>
      </c>
      <c r="C1191" s="9" t="str">
        <f>IF([1]配变!$C1191="","",[1]配变!$C1191)</f>
        <v/>
      </c>
      <c r="D1191" s="9" t="str">
        <f>IF([1]配变!$D1191="","",[1]配变!$D1191)</f>
        <v/>
      </c>
      <c r="E1191" s="9" t="str">
        <f>IF([1]配变!$G1191="","",[1]配变!$G1191)</f>
        <v/>
      </c>
      <c r="F1191" s="9" t="str">
        <f>IF([1]配变!$F1191="","",[1]配变!$F1191)</f>
        <v/>
      </c>
      <c r="G1191" s="9" t="str">
        <f>IF([1]配变!$J1191="","",[1]配变!$J1191)</f>
        <v/>
      </c>
      <c r="H1191" s="16" t="str">
        <f t="shared" si="18"/>
        <v/>
      </c>
    </row>
    <row r="1192" spans="1:8" x14ac:dyDescent="0.15">
      <c r="A1192" s="9" t="str">
        <f>IF([1]配变!$A1192="","",[1]配变!$A1192)</f>
        <v/>
      </c>
      <c r="B1192" s="9" t="str">
        <f>IF([1]配变!$B1192="","",[1]配变!$B1192)</f>
        <v/>
      </c>
      <c r="C1192" s="9" t="str">
        <f>IF([1]配变!$C1192="","",[1]配变!$C1192)</f>
        <v/>
      </c>
      <c r="D1192" s="9" t="str">
        <f>IF([1]配变!$D1192="","",[1]配变!$D1192)</f>
        <v/>
      </c>
      <c r="E1192" s="9" t="str">
        <f>IF([1]配变!$G1192="","",[1]配变!$G1192)</f>
        <v/>
      </c>
      <c r="F1192" s="9" t="str">
        <f>IF([1]配变!$F1192="","",[1]配变!$F1192)</f>
        <v/>
      </c>
      <c r="G1192" s="9" t="str">
        <f>IF([1]配变!$J1192="","",[1]配变!$J1192)</f>
        <v/>
      </c>
      <c r="H1192" s="16" t="str">
        <f t="shared" si="18"/>
        <v/>
      </c>
    </row>
    <row r="1193" spans="1:8" x14ac:dyDescent="0.15">
      <c r="A1193" s="9" t="str">
        <f>IF([1]配变!$A1193="","",[1]配变!$A1193)</f>
        <v/>
      </c>
      <c r="B1193" s="9" t="str">
        <f>IF([1]配变!$B1193="","",[1]配变!$B1193)</f>
        <v/>
      </c>
      <c r="C1193" s="9" t="str">
        <f>IF([1]配变!$C1193="","",[1]配变!$C1193)</f>
        <v/>
      </c>
      <c r="D1193" s="9" t="str">
        <f>IF([1]配变!$D1193="","",[1]配变!$D1193)</f>
        <v/>
      </c>
      <c r="E1193" s="9" t="str">
        <f>IF([1]配变!$G1193="","",[1]配变!$G1193)</f>
        <v/>
      </c>
      <c r="F1193" s="9" t="str">
        <f>IF([1]配变!$F1193="","",[1]配变!$F1193)</f>
        <v/>
      </c>
      <c r="G1193" s="9" t="str">
        <f>IF([1]配变!$J1193="","",[1]配变!$J1193)</f>
        <v/>
      </c>
      <c r="H1193" s="16" t="str">
        <f t="shared" si="18"/>
        <v/>
      </c>
    </row>
    <row r="1194" spans="1:8" x14ac:dyDescent="0.15">
      <c r="A1194" s="9" t="str">
        <f>IF([1]配变!$A1194="","",[1]配变!$A1194)</f>
        <v/>
      </c>
      <c r="B1194" s="9" t="str">
        <f>IF([1]配变!$B1194="","",[1]配变!$B1194)</f>
        <v/>
      </c>
      <c r="C1194" s="9" t="str">
        <f>IF([1]配变!$C1194="","",[1]配变!$C1194)</f>
        <v/>
      </c>
      <c r="D1194" s="9" t="str">
        <f>IF([1]配变!$D1194="","",[1]配变!$D1194)</f>
        <v/>
      </c>
      <c r="E1194" s="9" t="str">
        <f>IF([1]配变!$G1194="","",[1]配变!$G1194)</f>
        <v/>
      </c>
      <c r="F1194" s="9" t="str">
        <f>IF([1]配变!$F1194="","",[1]配变!$F1194)</f>
        <v/>
      </c>
      <c r="G1194" s="9" t="str">
        <f>IF([1]配变!$J1194="","",[1]配变!$J1194)</f>
        <v/>
      </c>
      <c r="H1194" s="16" t="str">
        <f t="shared" si="18"/>
        <v/>
      </c>
    </row>
    <row r="1195" spans="1:8" x14ac:dyDescent="0.15">
      <c r="A1195" s="9" t="str">
        <f>IF([1]配变!$A1195="","",[1]配变!$A1195)</f>
        <v/>
      </c>
      <c r="B1195" s="9" t="str">
        <f>IF([1]配变!$B1195="","",[1]配变!$B1195)</f>
        <v/>
      </c>
      <c r="C1195" s="9" t="str">
        <f>IF([1]配变!$C1195="","",[1]配变!$C1195)</f>
        <v/>
      </c>
      <c r="D1195" s="9" t="str">
        <f>IF([1]配变!$D1195="","",[1]配变!$D1195)</f>
        <v/>
      </c>
      <c r="E1195" s="9" t="str">
        <f>IF([1]配变!$G1195="","",[1]配变!$G1195)</f>
        <v/>
      </c>
      <c r="F1195" s="9" t="str">
        <f>IF([1]配变!$F1195="","",[1]配变!$F1195)</f>
        <v/>
      </c>
      <c r="G1195" s="9" t="str">
        <f>IF([1]配变!$J1195="","",[1]配变!$J1195)</f>
        <v/>
      </c>
      <c r="H1195" s="16" t="str">
        <f t="shared" si="18"/>
        <v/>
      </c>
    </row>
    <row r="1196" spans="1:8" x14ac:dyDescent="0.15">
      <c r="A1196" s="9" t="str">
        <f>IF([1]配变!$A1196="","",[1]配变!$A1196)</f>
        <v/>
      </c>
      <c r="B1196" s="9" t="str">
        <f>IF([1]配变!$B1196="","",[1]配变!$B1196)</f>
        <v/>
      </c>
      <c r="C1196" s="9" t="str">
        <f>IF([1]配变!$C1196="","",[1]配变!$C1196)</f>
        <v/>
      </c>
      <c r="D1196" s="9" t="str">
        <f>IF([1]配变!$D1196="","",[1]配变!$D1196)</f>
        <v/>
      </c>
      <c r="E1196" s="9" t="str">
        <f>IF([1]配变!$G1196="","",[1]配变!$G1196)</f>
        <v/>
      </c>
      <c r="F1196" s="9" t="str">
        <f>IF([1]配变!$F1196="","",[1]配变!$F1196)</f>
        <v/>
      </c>
      <c r="G1196" s="9" t="str">
        <f>IF([1]配变!$J1196="","",[1]配变!$J1196)</f>
        <v/>
      </c>
      <c r="H1196" s="16" t="str">
        <f t="shared" si="18"/>
        <v/>
      </c>
    </row>
    <row r="1197" spans="1:8" x14ac:dyDescent="0.15">
      <c r="A1197" s="9" t="str">
        <f>IF([1]配变!$A1197="","",[1]配变!$A1197)</f>
        <v/>
      </c>
      <c r="B1197" s="9" t="str">
        <f>IF([1]配变!$B1197="","",[1]配变!$B1197)</f>
        <v/>
      </c>
      <c r="C1197" s="9" t="str">
        <f>IF([1]配变!$C1197="","",[1]配变!$C1197)</f>
        <v/>
      </c>
      <c r="D1197" s="9" t="str">
        <f>IF([1]配变!$D1197="","",[1]配变!$D1197)</f>
        <v/>
      </c>
      <c r="E1197" s="9" t="str">
        <f>IF([1]配变!$G1197="","",[1]配变!$G1197)</f>
        <v/>
      </c>
      <c r="F1197" s="9" t="str">
        <f>IF([1]配变!$F1197="","",[1]配变!$F1197)</f>
        <v/>
      </c>
      <c r="G1197" s="9" t="str">
        <f>IF([1]配变!$J1197="","",[1]配变!$J1197)</f>
        <v/>
      </c>
      <c r="H1197" s="16" t="str">
        <f t="shared" si="18"/>
        <v/>
      </c>
    </row>
    <row r="1198" spans="1:8" x14ac:dyDescent="0.15">
      <c r="A1198" s="9" t="str">
        <f>IF([1]配变!$A1198="","",[1]配变!$A1198)</f>
        <v/>
      </c>
      <c r="B1198" s="9" t="str">
        <f>IF([1]配变!$B1198="","",[1]配变!$B1198)</f>
        <v/>
      </c>
      <c r="C1198" s="9" t="str">
        <f>IF([1]配变!$C1198="","",[1]配变!$C1198)</f>
        <v/>
      </c>
      <c r="D1198" s="9" t="str">
        <f>IF([1]配变!$D1198="","",[1]配变!$D1198)</f>
        <v/>
      </c>
      <c r="E1198" s="9" t="str">
        <f>IF([1]配变!$G1198="","",[1]配变!$G1198)</f>
        <v/>
      </c>
      <c r="F1198" s="9" t="str">
        <f>IF([1]配变!$F1198="","",[1]配变!$F1198)</f>
        <v/>
      </c>
      <c r="G1198" s="9" t="str">
        <f>IF([1]配变!$J1198="","",[1]配变!$J1198)</f>
        <v/>
      </c>
      <c r="H1198" s="16" t="str">
        <f t="shared" si="18"/>
        <v/>
      </c>
    </row>
    <row r="1199" spans="1:8" x14ac:dyDescent="0.15">
      <c r="A1199" s="9" t="str">
        <f>IF([1]配变!$A1199="","",[1]配变!$A1199)</f>
        <v/>
      </c>
      <c r="B1199" s="9" t="str">
        <f>IF([1]配变!$B1199="","",[1]配变!$B1199)</f>
        <v/>
      </c>
      <c r="C1199" s="9" t="str">
        <f>IF([1]配变!$C1199="","",[1]配变!$C1199)</f>
        <v/>
      </c>
      <c r="D1199" s="9" t="str">
        <f>IF([1]配变!$D1199="","",[1]配变!$D1199)</f>
        <v/>
      </c>
      <c r="E1199" s="9" t="str">
        <f>IF([1]配变!$G1199="","",[1]配变!$G1199)</f>
        <v/>
      </c>
      <c r="F1199" s="9" t="str">
        <f>IF([1]配变!$F1199="","",[1]配变!$F1199)</f>
        <v/>
      </c>
      <c r="G1199" s="9" t="str">
        <f>IF([1]配变!$J1199="","",[1]配变!$J1199)</f>
        <v/>
      </c>
      <c r="H1199" s="16" t="str">
        <f t="shared" si="18"/>
        <v/>
      </c>
    </row>
    <row r="1200" spans="1:8" x14ac:dyDescent="0.15">
      <c r="A1200" s="9" t="str">
        <f>IF([1]配变!$A1200="","",[1]配变!$A1200)</f>
        <v/>
      </c>
      <c r="B1200" s="9" t="str">
        <f>IF([1]配变!$B1200="","",[1]配变!$B1200)</f>
        <v/>
      </c>
      <c r="C1200" s="9" t="str">
        <f>IF([1]配变!$C1200="","",[1]配变!$C1200)</f>
        <v/>
      </c>
      <c r="D1200" s="9" t="str">
        <f>IF([1]配变!$D1200="","",[1]配变!$D1200)</f>
        <v/>
      </c>
      <c r="E1200" s="9" t="str">
        <f>IF([1]配变!$G1200="","",[1]配变!$G1200)</f>
        <v/>
      </c>
      <c r="F1200" s="9" t="str">
        <f>IF([1]配变!$F1200="","",[1]配变!$F1200)</f>
        <v/>
      </c>
      <c r="G1200" s="9" t="str">
        <f>IF([1]配变!$J1200="","",[1]配变!$J1200)</f>
        <v/>
      </c>
      <c r="H1200" s="16" t="str">
        <f t="shared" si="18"/>
        <v/>
      </c>
    </row>
    <row r="1201" spans="1:8" x14ac:dyDescent="0.15">
      <c r="A1201" s="9" t="str">
        <f>IF([1]配变!$A1201="","",[1]配变!$A1201)</f>
        <v/>
      </c>
      <c r="B1201" s="9" t="str">
        <f>IF([1]配变!$B1201="","",[1]配变!$B1201)</f>
        <v/>
      </c>
      <c r="C1201" s="9" t="str">
        <f>IF([1]配变!$C1201="","",[1]配变!$C1201)</f>
        <v/>
      </c>
      <c r="D1201" s="9" t="str">
        <f>IF([1]配变!$D1201="","",[1]配变!$D1201)</f>
        <v/>
      </c>
      <c r="E1201" s="9" t="str">
        <f>IF([1]配变!$G1201="","",[1]配变!$G1201)</f>
        <v/>
      </c>
      <c r="F1201" s="9" t="str">
        <f>IF([1]配变!$F1201="","",[1]配变!$F1201)</f>
        <v/>
      </c>
      <c r="G1201" s="9" t="str">
        <f>IF([1]配变!$J1201="","",[1]配变!$J1201)</f>
        <v/>
      </c>
      <c r="H1201" s="16" t="str">
        <f t="shared" si="18"/>
        <v/>
      </c>
    </row>
    <row r="1202" spans="1:8" x14ac:dyDescent="0.15">
      <c r="A1202" s="9" t="str">
        <f>IF([1]配变!$A1202="","",[1]配变!$A1202)</f>
        <v/>
      </c>
      <c r="B1202" s="9" t="str">
        <f>IF([1]配变!$B1202="","",[1]配变!$B1202)</f>
        <v/>
      </c>
      <c r="C1202" s="9" t="str">
        <f>IF([1]配变!$C1202="","",[1]配变!$C1202)</f>
        <v/>
      </c>
      <c r="D1202" s="9" t="str">
        <f>IF([1]配变!$D1202="","",[1]配变!$D1202)</f>
        <v/>
      </c>
      <c r="E1202" s="9" t="str">
        <f>IF([1]配变!$G1202="","",[1]配变!$G1202)</f>
        <v/>
      </c>
      <c r="F1202" s="9" t="str">
        <f>IF([1]配变!$F1202="","",[1]配变!$F1202)</f>
        <v/>
      </c>
      <c r="G1202" s="9" t="str">
        <f>IF([1]配变!$J1202="","",[1]配变!$J1202)</f>
        <v/>
      </c>
      <c r="H1202" s="16" t="str">
        <f t="shared" si="18"/>
        <v/>
      </c>
    </row>
    <row r="1203" spans="1:8" x14ac:dyDescent="0.15">
      <c r="A1203" s="9" t="str">
        <f>IF([1]配变!$A1203="","",[1]配变!$A1203)</f>
        <v/>
      </c>
      <c r="B1203" s="9" t="str">
        <f>IF([1]配变!$B1203="","",[1]配变!$B1203)</f>
        <v/>
      </c>
      <c r="C1203" s="9" t="str">
        <f>IF([1]配变!$C1203="","",[1]配变!$C1203)</f>
        <v/>
      </c>
      <c r="D1203" s="9" t="str">
        <f>IF([1]配变!$D1203="","",[1]配变!$D1203)</f>
        <v/>
      </c>
      <c r="E1203" s="9" t="str">
        <f>IF([1]配变!$G1203="","",[1]配变!$G1203)</f>
        <v/>
      </c>
      <c r="F1203" s="9" t="str">
        <f>IF([1]配变!$F1203="","",[1]配变!$F1203)</f>
        <v/>
      </c>
      <c r="G1203" s="9" t="str">
        <f>IF([1]配变!$J1203="","",[1]配变!$J1203)</f>
        <v/>
      </c>
      <c r="H1203" s="16" t="str">
        <f t="shared" si="18"/>
        <v/>
      </c>
    </row>
    <row r="1204" spans="1:8" x14ac:dyDescent="0.15">
      <c r="A1204" s="9" t="str">
        <f>IF([1]配变!$A1204="","",[1]配变!$A1204)</f>
        <v/>
      </c>
      <c r="B1204" s="9" t="str">
        <f>IF([1]配变!$B1204="","",[1]配变!$B1204)</f>
        <v/>
      </c>
      <c r="C1204" s="9" t="str">
        <f>IF([1]配变!$C1204="","",[1]配变!$C1204)</f>
        <v/>
      </c>
      <c r="D1204" s="9" t="str">
        <f>IF([1]配变!$D1204="","",[1]配变!$D1204)</f>
        <v/>
      </c>
      <c r="E1204" s="9" t="str">
        <f>IF([1]配变!$G1204="","",[1]配变!$G1204)</f>
        <v/>
      </c>
      <c r="F1204" s="9" t="str">
        <f>IF([1]配变!$F1204="","",[1]配变!$F1204)</f>
        <v/>
      </c>
      <c r="G1204" s="9" t="str">
        <f>IF([1]配变!$J1204="","",[1]配变!$J1204)</f>
        <v/>
      </c>
      <c r="H1204" s="16" t="str">
        <f t="shared" si="18"/>
        <v/>
      </c>
    </row>
    <row r="1205" spans="1:8" x14ac:dyDescent="0.15">
      <c r="A1205" s="9" t="str">
        <f>IF([1]配变!$A1205="","",[1]配变!$A1205)</f>
        <v/>
      </c>
      <c r="B1205" s="9" t="str">
        <f>IF([1]配变!$B1205="","",[1]配变!$B1205)</f>
        <v/>
      </c>
      <c r="C1205" s="9" t="str">
        <f>IF([1]配变!$C1205="","",[1]配变!$C1205)</f>
        <v/>
      </c>
      <c r="D1205" s="9" t="str">
        <f>IF([1]配变!$D1205="","",[1]配变!$D1205)</f>
        <v/>
      </c>
      <c r="E1205" s="9" t="str">
        <f>IF([1]配变!$G1205="","",[1]配变!$G1205)</f>
        <v/>
      </c>
      <c r="F1205" s="9" t="str">
        <f>IF([1]配变!$F1205="","",[1]配变!$F1205)</f>
        <v/>
      </c>
      <c r="G1205" s="9" t="str">
        <f>IF([1]配变!$J1205="","",[1]配变!$J1205)</f>
        <v/>
      </c>
      <c r="H1205" s="16" t="str">
        <f t="shared" si="18"/>
        <v/>
      </c>
    </row>
    <row r="1206" spans="1:8" x14ac:dyDescent="0.15">
      <c r="A1206" s="9" t="str">
        <f>IF([1]配变!$A1206="","",[1]配变!$A1206)</f>
        <v/>
      </c>
      <c r="B1206" s="9" t="str">
        <f>IF([1]配变!$B1206="","",[1]配变!$B1206)</f>
        <v/>
      </c>
      <c r="C1206" s="9" t="str">
        <f>IF([1]配变!$C1206="","",[1]配变!$C1206)</f>
        <v/>
      </c>
      <c r="D1206" s="9" t="str">
        <f>IF([1]配变!$D1206="","",[1]配变!$D1206)</f>
        <v/>
      </c>
      <c r="E1206" s="9" t="str">
        <f>IF([1]配变!$G1206="","",[1]配变!$G1206)</f>
        <v/>
      </c>
      <c r="F1206" s="9" t="str">
        <f>IF([1]配变!$F1206="","",[1]配变!$F1206)</f>
        <v/>
      </c>
      <c r="G1206" s="9" t="str">
        <f>IF([1]配变!$J1206="","",[1]配变!$J1206)</f>
        <v/>
      </c>
      <c r="H1206" s="16" t="str">
        <f t="shared" si="18"/>
        <v/>
      </c>
    </row>
    <row r="1207" spans="1:8" x14ac:dyDescent="0.15">
      <c r="A1207" s="9" t="str">
        <f>IF([1]配变!$A1207="","",[1]配变!$A1207)</f>
        <v/>
      </c>
      <c r="B1207" s="9" t="str">
        <f>IF([1]配变!$B1207="","",[1]配变!$B1207)</f>
        <v/>
      </c>
      <c r="C1207" s="9" t="str">
        <f>IF([1]配变!$C1207="","",[1]配变!$C1207)</f>
        <v/>
      </c>
      <c r="D1207" s="9" t="str">
        <f>IF([1]配变!$D1207="","",[1]配变!$D1207)</f>
        <v/>
      </c>
      <c r="E1207" s="9" t="str">
        <f>IF([1]配变!$G1207="","",[1]配变!$G1207)</f>
        <v/>
      </c>
      <c r="F1207" s="9" t="str">
        <f>IF([1]配变!$F1207="","",[1]配变!$F1207)</f>
        <v/>
      </c>
      <c r="G1207" s="9" t="str">
        <f>IF([1]配变!$J1207="","",[1]配变!$J1207)</f>
        <v/>
      </c>
      <c r="H1207" s="16" t="str">
        <f t="shared" si="18"/>
        <v/>
      </c>
    </row>
    <row r="1208" spans="1:8" x14ac:dyDescent="0.15">
      <c r="A1208" s="9" t="str">
        <f>IF([1]配变!$A1208="","",[1]配变!$A1208)</f>
        <v/>
      </c>
      <c r="B1208" s="9" t="str">
        <f>IF([1]配变!$B1208="","",[1]配变!$B1208)</f>
        <v/>
      </c>
      <c r="C1208" s="9" t="str">
        <f>IF([1]配变!$C1208="","",[1]配变!$C1208)</f>
        <v/>
      </c>
      <c r="D1208" s="9" t="str">
        <f>IF([1]配变!$D1208="","",[1]配变!$D1208)</f>
        <v/>
      </c>
      <c r="E1208" s="9" t="str">
        <f>IF([1]配变!$G1208="","",[1]配变!$G1208)</f>
        <v/>
      </c>
      <c r="F1208" s="9" t="str">
        <f>IF([1]配变!$F1208="","",[1]配变!$F1208)</f>
        <v/>
      </c>
      <c r="G1208" s="9" t="str">
        <f>IF([1]配变!$J1208="","",[1]配变!$J1208)</f>
        <v/>
      </c>
      <c r="H1208" s="16" t="str">
        <f t="shared" si="18"/>
        <v/>
      </c>
    </row>
    <row r="1209" spans="1:8" x14ac:dyDescent="0.15">
      <c r="A1209" s="9" t="str">
        <f>IF([1]配变!$A1209="","",[1]配变!$A1209)</f>
        <v/>
      </c>
      <c r="B1209" s="9" t="str">
        <f>IF([1]配变!$B1209="","",[1]配变!$B1209)</f>
        <v/>
      </c>
      <c r="C1209" s="9" t="str">
        <f>IF([1]配变!$C1209="","",[1]配变!$C1209)</f>
        <v/>
      </c>
      <c r="D1209" s="9" t="str">
        <f>IF([1]配变!$D1209="","",[1]配变!$D1209)</f>
        <v/>
      </c>
      <c r="E1209" s="9" t="str">
        <f>IF([1]配变!$G1209="","",[1]配变!$G1209)</f>
        <v/>
      </c>
      <c r="F1209" s="9" t="str">
        <f>IF([1]配变!$F1209="","",[1]配变!$F1209)</f>
        <v/>
      </c>
      <c r="G1209" s="9" t="str">
        <f>IF([1]配变!$J1209="","",[1]配变!$J1209)</f>
        <v/>
      </c>
      <c r="H1209" s="16" t="str">
        <f t="shared" si="18"/>
        <v/>
      </c>
    </row>
    <row r="1210" spans="1:8" x14ac:dyDescent="0.15">
      <c r="A1210" s="9" t="str">
        <f>IF([1]配变!$A1210="","",[1]配变!$A1210)</f>
        <v/>
      </c>
      <c r="B1210" s="9" t="str">
        <f>IF([1]配变!$B1210="","",[1]配变!$B1210)</f>
        <v/>
      </c>
      <c r="C1210" s="9" t="str">
        <f>IF([1]配变!$C1210="","",[1]配变!$C1210)</f>
        <v/>
      </c>
      <c r="D1210" s="9" t="str">
        <f>IF([1]配变!$D1210="","",[1]配变!$D1210)</f>
        <v/>
      </c>
      <c r="E1210" s="9" t="str">
        <f>IF([1]配变!$G1210="","",[1]配变!$G1210)</f>
        <v/>
      </c>
      <c r="F1210" s="9" t="str">
        <f>IF([1]配变!$F1210="","",[1]配变!$F1210)</f>
        <v/>
      </c>
      <c r="G1210" s="9" t="str">
        <f>IF([1]配变!$J1210="","",[1]配变!$J1210)</f>
        <v/>
      </c>
      <c r="H1210" s="16" t="str">
        <f t="shared" si="18"/>
        <v/>
      </c>
    </row>
    <row r="1211" spans="1:8" x14ac:dyDescent="0.15">
      <c r="A1211" s="9" t="str">
        <f>IF([1]配变!$A1211="","",[1]配变!$A1211)</f>
        <v/>
      </c>
      <c r="B1211" s="9" t="str">
        <f>IF([1]配变!$B1211="","",[1]配变!$B1211)</f>
        <v/>
      </c>
      <c r="C1211" s="9" t="str">
        <f>IF([1]配变!$C1211="","",[1]配变!$C1211)</f>
        <v/>
      </c>
      <c r="D1211" s="9" t="str">
        <f>IF([1]配变!$D1211="","",[1]配变!$D1211)</f>
        <v/>
      </c>
      <c r="E1211" s="9" t="str">
        <f>IF([1]配变!$G1211="","",[1]配变!$G1211)</f>
        <v/>
      </c>
      <c r="F1211" s="9" t="str">
        <f>IF([1]配变!$F1211="","",[1]配变!$F1211)</f>
        <v/>
      </c>
      <c r="G1211" s="9" t="str">
        <f>IF([1]配变!$J1211="","",[1]配变!$J1211)</f>
        <v/>
      </c>
      <c r="H1211" s="16" t="str">
        <f t="shared" si="18"/>
        <v/>
      </c>
    </row>
    <row r="1212" spans="1:8" x14ac:dyDescent="0.15">
      <c r="A1212" s="9" t="str">
        <f>IF([1]配变!$A1212="","",[1]配变!$A1212)</f>
        <v/>
      </c>
      <c r="B1212" s="9" t="str">
        <f>IF([1]配变!$B1212="","",[1]配变!$B1212)</f>
        <v/>
      </c>
      <c r="C1212" s="9" t="str">
        <f>IF([1]配变!$C1212="","",[1]配变!$C1212)</f>
        <v/>
      </c>
      <c r="D1212" s="9" t="str">
        <f>IF([1]配变!$D1212="","",[1]配变!$D1212)</f>
        <v/>
      </c>
      <c r="E1212" s="9" t="str">
        <f>IF([1]配变!$G1212="","",[1]配变!$G1212)</f>
        <v/>
      </c>
      <c r="F1212" s="9" t="str">
        <f>IF([1]配变!$F1212="","",[1]配变!$F1212)</f>
        <v/>
      </c>
      <c r="G1212" s="9" t="str">
        <f>IF([1]配变!$J1212="","",[1]配变!$J1212)</f>
        <v/>
      </c>
      <c r="H1212" s="16" t="str">
        <f t="shared" si="18"/>
        <v/>
      </c>
    </row>
    <row r="1213" spans="1:8" x14ac:dyDescent="0.15">
      <c r="A1213" s="9" t="str">
        <f>IF([1]配变!$A1213="","",[1]配变!$A1213)</f>
        <v/>
      </c>
      <c r="B1213" s="9" t="str">
        <f>IF([1]配变!$B1213="","",[1]配变!$B1213)</f>
        <v/>
      </c>
      <c r="C1213" s="9" t="str">
        <f>IF([1]配变!$C1213="","",[1]配变!$C1213)</f>
        <v/>
      </c>
      <c r="D1213" s="9" t="str">
        <f>IF([1]配变!$D1213="","",[1]配变!$D1213)</f>
        <v/>
      </c>
      <c r="E1213" s="9" t="str">
        <f>IF([1]配变!$G1213="","",[1]配变!$G1213)</f>
        <v/>
      </c>
      <c r="F1213" s="9" t="str">
        <f>IF([1]配变!$F1213="","",[1]配变!$F1213)</f>
        <v/>
      </c>
      <c r="G1213" s="9" t="str">
        <f>IF([1]配变!$J1213="","",[1]配变!$J1213)</f>
        <v/>
      </c>
      <c r="H1213" s="16" t="str">
        <f t="shared" si="18"/>
        <v/>
      </c>
    </row>
    <row r="1214" spans="1:8" x14ac:dyDescent="0.15">
      <c r="A1214" s="9" t="str">
        <f>IF([1]配变!$A1214="","",[1]配变!$A1214)</f>
        <v/>
      </c>
      <c r="B1214" s="9" t="str">
        <f>IF([1]配变!$B1214="","",[1]配变!$B1214)</f>
        <v/>
      </c>
      <c r="C1214" s="9" t="str">
        <f>IF([1]配变!$C1214="","",[1]配变!$C1214)</f>
        <v/>
      </c>
      <c r="D1214" s="9" t="str">
        <f>IF([1]配变!$D1214="","",[1]配变!$D1214)</f>
        <v/>
      </c>
      <c r="E1214" s="9" t="str">
        <f>IF([1]配变!$G1214="","",[1]配变!$G1214)</f>
        <v/>
      </c>
      <c r="F1214" s="9" t="str">
        <f>IF([1]配变!$F1214="","",[1]配变!$F1214)</f>
        <v/>
      </c>
      <c r="G1214" s="9" t="str">
        <f>IF([1]配变!$J1214="","",[1]配变!$J1214)</f>
        <v/>
      </c>
      <c r="H1214" s="16" t="str">
        <f t="shared" si="18"/>
        <v/>
      </c>
    </row>
    <row r="1215" spans="1:8" x14ac:dyDescent="0.15">
      <c r="A1215" s="9" t="str">
        <f>IF([1]配变!$A1215="","",[1]配变!$A1215)</f>
        <v/>
      </c>
      <c r="B1215" s="9" t="str">
        <f>IF([1]配变!$B1215="","",[1]配变!$B1215)</f>
        <v/>
      </c>
      <c r="C1215" s="9" t="str">
        <f>IF([1]配变!$C1215="","",[1]配变!$C1215)</f>
        <v/>
      </c>
      <c r="D1215" s="9" t="str">
        <f>IF([1]配变!$D1215="","",[1]配变!$D1215)</f>
        <v/>
      </c>
      <c r="E1215" s="9" t="str">
        <f>IF([1]配变!$G1215="","",[1]配变!$G1215)</f>
        <v/>
      </c>
      <c r="F1215" s="9" t="str">
        <f>IF([1]配变!$F1215="","",[1]配变!$F1215)</f>
        <v/>
      </c>
      <c r="G1215" s="9" t="str">
        <f>IF([1]配变!$J1215="","",[1]配变!$J1215)</f>
        <v/>
      </c>
      <c r="H1215" s="16" t="str">
        <f t="shared" si="18"/>
        <v/>
      </c>
    </row>
    <row r="1216" spans="1:8" x14ac:dyDescent="0.15">
      <c r="A1216" s="9" t="str">
        <f>IF([1]配变!$A1216="","",[1]配变!$A1216)</f>
        <v/>
      </c>
      <c r="B1216" s="9" t="str">
        <f>IF([1]配变!$B1216="","",[1]配变!$B1216)</f>
        <v/>
      </c>
      <c r="C1216" s="9" t="str">
        <f>IF([1]配变!$C1216="","",[1]配变!$C1216)</f>
        <v/>
      </c>
      <c r="D1216" s="9" t="str">
        <f>IF([1]配变!$D1216="","",[1]配变!$D1216)</f>
        <v/>
      </c>
      <c r="E1216" s="9" t="str">
        <f>IF([1]配变!$G1216="","",[1]配变!$G1216)</f>
        <v/>
      </c>
      <c r="F1216" s="9" t="str">
        <f>IF([1]配变!$F1216="","",[1]配变!$F1216)</f>
        <v/>
      </c>
      <c r="G1216" s="9" t="str">
        <f>IF([1]配变!$J1216="","",[1]配变!$J1216)</f>
        <v/>
      </c>
      <c r="H1216" s="16" t="str">
        <f t="shared" si="18"/>
        <v/>
      </c>
    </row>
    <row r="1217" spans="1:8" x14ac:dyDescent="0.15">
      <c r="A1217" s="9" t="str">
        <f>IF([1]配变!$A1217="","",[1]配变!$A1217)</f>
        <v/>
      </c>
      <c r="B1217" s="9" t="str">
        <f>IF([1]配变!$B1217="","",[1]配变!$B1217)</f>
        <v/>
      </c>
      <c r="C1217" s="9" t="str">
        <f>IF([1]配变!$C1217="","",[1]配变!$C1217)</f>
        <v/>
      </c>
      <c r="D1217" s="9" t="str">
        <f>IF([1]配变!$D1217="","",[1]配变!$D1217)</f>
        <v/>
      </c>
      <c r="E1217" s="9" t="str">
        <f>IF([1]配变!$G1217="","",[1]配变!$G1217)</f>
        <v/>
      </c>
      <c r="F1217" s="9" t="str">
        <f>IF([1]配变!$F1217="","",[1]配变!$F1217)</f>
        <v/>
      </c>
      <c r="G1217" s="9" t="str">
        <f>IF([1]配变!$J1217="","",[1]配变!$J1217)</f>
        <v/>
      </c>
      <c r="H1217" s="16" t="str">
        <f t="shared" si="18"/>
        <v/>
      </c>
    </row>
    <row r="1218" spans="1:8" x14ac:dyDescent="0.15">
      <c r="A1218" s="9" t="str">
        <f>IF([1]配变!$A1218="","",[1]配变!$A1218)</f>
        <v/>
      </c>
      <c r="B1218" s="9" t="str">
        <f>IF([1]配变!$B1218="","",[1]配变!$B1218)</f>
        <v/>
      </c>
      <c r="C1218" s="9" t="str">
        <f>IF([1]配变!$C1218="","",[1]配变!$C1218)</f>
        <v/>
      </c>
      <c r="D1218" s="9" t="str">
        <f>IF([1]配变!$D1218="","",[1]配变!$D1218)</f>
        <v/>
      </c>
      <c r="E1218" s="9" t="str">
        <f>IF([1]配变!$G1218="","",[1]配变!$G1218)</f>
        <v/>
      </c>
      <c r="F1218" s="9" t="str">
        <f>IF([1]配变!$F1218="","",[1]配变!$F1218)</f>
        <v/>
      </c>
      <c r="G1218" s="9" t="str">
        <f>IF([1]配变!$J1218="","",[1]配变!$J1218)</f>
        <v/>
      </c>
      <c r="H1218" s="16" t="str">
        <f t="shared" si="18"/>
        <v/>
      </c>
    </row>
    <row r="1219" spans="1:8" x14ac:dyDescent="0.15">
      <c r="A1219" s="9" t="str">
        <f>IF([1]配变!$A1219="","",[1]配变!$A1219)</f>
        <v/>
      </c>
      <c r="B1219" s="9" t="str">
        <f>IF([1]配变!$B1219="","",[1]配变!$B1219)</f>
        <v/>
      </c>
      <c r="C1219" s="9" t="str">
        <f>IF([1]配变!$C1219="","",[1]配变!$C1219)</f>
        <v/>
      </c>
      <c r="D1219" s="9" t="str">
        <f>IF([1]配变!$D1219="","",[1]配变!$D1219)</f>
        <v/>
      </c>
      <c r="E1219" s="9" t="str">
        <f>IF([1]配变!$G1219="","",[1]配变!$G1219)</f>
        <v/>
      </c>
      <c r="F1219" s="9" t="str">
        <f>IF([1]配变!$F1219="","",[1]配变!$F1219)</f>
        <v/>
      </c>
      <c r="G1219" s="9" t="str">
        <f>IF([1]配变!$J1219="","",[1]配变!$J1219)</f>
        <v/>
      </c>
      <c r="H1219" s="16" t="str">
        <f t="shared" ref="H1219:H1282" si="19">IF(OR(D1219="",D1219=0),"",C1219*1000/D1219)</f>
        <v/>
      </c>
    </row>
    <row r="1220" spans="1:8" x14ac:dyDescent="0.15">
      <c r="A1220" s="9" t="str">
        <f>IF([1]配变!$A1220="","",[1]配变!$A1220)</f>
        <v/>
      </c>
      <c r="B1220" s="9" t="str">
        <f>IF([1]配变!$B1220="","",[1]配变!$B1220)</f>
        <v/>
      </c>
      <c r="C1220" s="9" t="str">
        <f>IF([1]配变!$C1220="","",[1]配变!$C1220)</f>
        <v/>
      </c>
      <c r="D1220" s="9" t="str">
        <f>IF([1]配变!$D1220="","",[1]配变!$D1220)</f>
        <v/>
      </c>
      <c r="E1220" s="9" t="str">
        <f>IF([1]配变!$G1220="","",[1]配变!$G1220)</f>
        <v/>
      </c>
      <c r="F1220" s="9" t="str">
        <f>IF([1]配变!$F1220="","",[1]配变!$F1220)</f>
        <v/>
      </c>
      <c r="G1220" s="9" t="str">
        <f>IF([1]配变!$J1220="","",[1]配变!$J1220)</f>
        <v/>
      </c>
      <c r="H1220" s="16" t="str">
        <f t="shared" si="19"/>
        <v/>
      </c>
    </row>
    <row r="1221" spans="1:8" x14ac:dyDescent="0.15">
      <c r="A1221" s="9" t="str">
        <f>IF([1]配变!$A1221="","",[1]配变!$A1221)</f>
        <v/>
      </c>
      <c r="B1221" s="9" t="str">
        <f>IF([1]配变!$B1221="","",[1]配变!$B1221)</f>
        <v/>
      </c>
      <c r="C1221" s="9" t="str">
        <f>IF([1]配变!$C1221="","",[1]配变!$C1221)</f>
        <v/>
      </c>
      <c r="D1221" s="9" t="str">
        <f>IF([1]配变!$D1221="","",[1]配变!$D1221)</f>
        <v/>
      </c>
      <c r="E1221" s="9" t="str">
        <f>IF([1]配变!$G1221="","",[1]配变!$G1221)</f>
        <v/>
      </c>
      <c r="F1221" s="9" t="str">
        <f>IF([1]配变!$F1221="","",[1]配变!$F1221)</f>
        <v/>
      </c>
      <c r="G1221" s="9" t="str">
        <f>IF([1]配变!$J1221="","",[1]配变!$J1221)</f>
        <v/>
      </c>
      <c r="H1221" s="16" t="str">
        <f t="shared" si="19"/>
        <v/>
      </c>
    </row>
    <row r="1222" spans="1:8" x14ac:dyDescent="0.15">
      <c r="A1222" s="9" t="str">
        <f>IF([1]配变!$A1222="","",[1]配变!$A1222)</f>
        <v/>
      </c>
      <c r="B1222" s="9" t="str">
        <f>IF([1]配变!$B1222="","",[1]配变!$B1222)</f>
        <v/>
      </c>
      <c r="C1222" s="9" t="str">
        <f>IF([1]配变!$C1222="","",[1]配变!$C1222)</f>
        <v/>
      </c>
      <c r="D1222" s="9" t="str">
        <f>IF([1]配变!$D1222="","",[1]配变!$D1222)</f>
        <v/>
      </c>
      <c r="E1222" s="9" t="str">
        <f>IF([1]配变!$G1222="","",[1]配变!$G1222)</f>
        <v/>
      </c>
      <c r="F1222" s="9" t="str">
        <f>IF([1]配变!$F1222="","",[1]配变!$F1222)</f>
        <v/>
      </c>
      <c r="G1222" s="9" t="str">
        <f>IF([1]配变!$J1222="","",[1]配变!$J1222)</f>
        <v/>
      </c>
      <c r="H1222" s="16" t="str">
        <f t="shared" si="19"/>
        <v/>
      </c>
    </row>
    <row r="1223" spans="1:8" x14ac:dyDescent="0.15">
      <c r="A1223" s="9" t="str">
        <f>IF([1]配变!$A1223="","",[1]配变!$A1223)</f>
        <v/>
      </c>
      <c r="B1223" s="9" t="str">
        <f>IF([1]配变!$B1223="","",[1]配变!$B1223)</f>
        <v/>
      </c>
      <c r="C1223" s="9" t="str">
        <f>IF([1]配变!$C1223="","",[1]配变!$C1223)</f>
        <v/>
      </c>
      <c r="D1223" s="9" t="str">
        <f>IF([1]配变!$D1223="","",[1]配变!$D1223)</f>
        <v/>
      </c>
      <c r="E1223" s="9" t="str">
        <f>IF([1]配变!$G1223="","",[1]配变!$G1223)</f>
        <v/>
      </c>
      <c r="F1223" s="9" t="str">
        <f>IF([1]配变!$F1223="","",[1]配变!$F1223)</f>
        <v/>
      </c>
      <c r="G1223" s="9" t="str">
        <f>IF([1]配变!$J1223="","",[1]配变!$J1223)</f>
        <v/>
      </c>
      <c r="H1223" s="16" t="str">
        <f t="shared" si="19"/>
        <v/>
      </c>
    </row>
    <row r="1224" spans="1:8" x14ac:dyDescent="0.15">
      <c r="A1224" s="9" t="str">
        <f>IF([1]配变!$A1224="","",[1]配变!$A1224)</f>
        <v/>
      </c>
      <c r="B1224" s="9" t="str">
        <f>IF([1]配变!$B1224="","",[1]配变!$B1224)</f>
        <v/>
      </c>
      <c r="C1224" s="9" t="str">
        <f>IF([1]配变!$C1224="","",[1]配变!$C1224)</f>
        <v/>
      </c>
      <c r="D1224" s="9" t="str">
        <f>IF([1]配变!$D1224="","",[1]配变!$D1224)</f>
        <v/>
      </c>
      <c r="E1224" s="9" t="str">
        <f>IF([1]配变!$G1224="","",[1]配变!$G1224)</f>
        <v/>
      </c>
      <c r="F1224" s="9" t="str">
        <f>IF([1]配变!$F1224="","",[1]配变!$F1224)</f>
        <v/>
      </c>
      <c r="G1224" s="9" t="str">
        <f>IF([1]配变!$J1224="","",[1]配变!$J1224)</f>
        <v/>
      </c>
      <c r="H1224" s="16" t="str">
        <f t="shared" si="19"/>
        <v/>
      </c>
    </row>
    <row r="1225" spans="1:8" x14ac:dyDescent="0.15">
      <c r="A1225" s="9" t="str">
        <f>IF([1]配变!$A1225="","",[1]配变!$A1225)</f>
        <v/>
      </c>
      <c r="B1225" s="9" t="str">
        <f>IF([1]配变!$B1225="","",[1]配变!$B1225)</f>
        <v/>
      </c>
      <c r="C1225" s="9" t="str">
        <f>IF([1]配变!$C1225="","",[1]配变!$C1225)</f>
        <v/>
      </c>
      <c r="D1225" s="9" t="str">
        <f>IF([1]配变!$D1225="","",[1]配变!$D1225)</f>
        <v/>
      </c>
      <c r="E1225" s="9" t="str">
        <f>IF([1]配变!$G1225="","",[1]配变!$G1225)</f>
        <v/>
      </c>
      <c r="F1225" s="9" t="str">
        <f>IF([1]配变!$F1225="","",[1]配变!$F1225)</f>
        <v/>
      </c>
      <c r="G1225" s="9" t="str">
        <f>IF([1]配变!$J1225="","",[1]配变!$J1225)</f>
        <v/>
      </c>
      <c r="H1225" s="16" t="str">
        <f t="shared" si="19"/>
        <v/>
      </c>
    </row>
    <row r="1226" spans="1:8" x14ac:dyDescent="0.15">
      <c r="A1226" s="9" t="str">
        <f>IF([1]配变!$A1226="","",[1]配变!$A1226)</f>
        <v/>
      </c>
      <c r="B1226" s="9" t="str">
        <f>IF([1]配变!$B1226="","",[1]配变!$B1226)</f>
        <v/>
      </c>
      <c r="C1226" s="9" t="str">
        <f>IF([1]配变!$C1226="","",[1]配变!$C1226)</f>
        <v/>
      </c>
      <c r="D1226" s="9" t="str">
        <f>IF([1]配变!$D1226="","",[1]配变!$D1226)</f>
        <v/>
      </c>
      <c r="E1226" s="9" t="str">
        <f>IF([1]配变!$G1226="","",[1]配变!$G1226)</f>
        <v/>
      </c>
      <c r="F1226" s="9" t="str">
        <f>IF([1]配变!$F1226="","",[1]配变!$F1226)</f>
        <v/>
      </c>
      <c r="G1226" s="9" t="str">
        <f>IF([1]配变!$J1226="","",[1]配变!$J1226)</f>
        <v/>
      </c>
      <c r="H1226" s="16" t="str">
        <f t="shared" si="19"/>
        <v/>
      </c>
    </row>
    <row r="1227" spans="1:8" x14ac:dyDescent="0.15">
      <c r="A1227" s="9" t="str">
        <f>IF([1]配变!$A1227="","",[1]配变!$A1227)</f>
        <v/>
      </c>
      <c r="B1227" s="9" t="str">
        <f>IF([1]配变!$B1227="","",[1]配变!$B1227)</f>
        <v/>
      </c>
      <c r="C1227" s="9" t="str">
        <f>IF([1]配变!$C1227="","",[1]配变!$C1227)</f>
        <v/>
      </c>
      <c r="D1227" s="9" t="str">
        <f>IF([1]配变!$D1227="","",[1]配变!$D1227)</f>
        <v/>
      </c>
      <c r="E1227" s="9" t="str">
        <f>IF([1]配变!$G1227="","",[1]配变!$G1227)</f>
        <v/>
      </c>
      <c r="F1227" s="9" t="str">
        <f>IF([1]配变!$F1227="","",[1]配变!$F1227)</f>
        <v/>
      </c>
      <c r="G1227" s="9" t="str">
        <f>IF([1]配变!$J1227="","",[1]配变!$J1227)</f>
        <v/>
      </c>
      <c r="H1227" s="16" t="str">
        <f t="shared" si="19"/>
        <v/>
      </c>
    </row>
    <row r="1228" spans="1:8" x14ac:dyDescent="0.15">
      <c r="A1228" s="9" t="str">
        <f>IF([1]配变!$A1228="","",[1]配变!$A1228)</f>
        <v/>
      </c>
      <c r="B1228" s="9" t="str">
        <f>IF([1]配变!$B1228="","",[1]配变!$B1228)</f>
        <v/>
      </c>
      <c r="C1228" s="9" t="str">
        <f>IF([1]配变!$C1228="","",[1]配变!$C1228)</f>
        <v/>
      </c>
      <c r="D1228" s="9" t="str">
        <f>IF([1]配变!$D1228="","",[1]配变!$D1228)</f>
        <v/>
      </c>
      <c r="E1228" s="9" t="str">
        <f>IF([1]配变!$G1228="","",[1]配变!$G1228)</f>
        <v/>
      </c>
      <c r="F1228" s="9" t="str">
        <f>IF([1]配变!$F1228="","",[1]配变!$F1228)</f>
        <v/>
      </c>
      <c r="G1228" s="9" t="str">
        <f>IF([1]配变!$J1228="","",[1]配变!$J1228)</f>
        <v/>
      </c>
      <c r="H1228" s="16" t="str">
        <f t="shared" si="19"/>
        <v/>
      </c>
    </row>
    <row r="1229" spans="1:8" x14ac:dyDescent="0.15">
      <c r="A1229" s="9" t="str">
        <f>IF([1]配变!$A1229="","",[1]配变!$A1229)</f>
        <v/>
      </c>
      <c r="B1229" s="9" t="str">
        <f>IF([1]配变!$B1229="","",[1]配变!$B1229)</f>
        <v/>
      </c>
      <c r="C1229" s="9" t="str">
        <f>IF([1]配变!$C1229="","",[1]配变!$C1229)</f>
        <v/>
      </c>
      <c r="D1229" s="9" t="str">
        <f>IF([1]配变!$D1229="","",[1]配变!$D1229)</f>
        <v/>
      </c>
      <c r="E1229" s="9" t="str">
        <f>IF([1]配变!$G1229="","",[1]配变!$G1229)</f>
        <v/>
      </c>
      <c r="F1229" s="9" t="str">
        <f>IF([1]配变!$F1229="","",[1]配变!$F1229)</f>
        <v/>
      </c>
      <c r="G1229" s="9" t="str">
        <f>IF([1]配变!$J1229="","",[1]配变!$J1229)</f>
        <v/>
      </c>
      <c r="H1229" s="16" t="str">
        <f t="shared" si="19"/>
        <v/>
      </c>
    </row>
    <row r="1230" spans="1:8" x14ac:dyDescent="0.15">
      <c r="A1230" s="9" t="str">
        <f>IF([1]配变!$A1230="","",[1]配变!$A1230)</f>
        <v/>
      </c>
      <c r="B1230" s="9" t="str">
        <f>IF([1]配变!$B1230="","",[1]配变!$B1230)</f>
        <v/>
      </c>
      <c r="C1230" s="9" t="str">
        <f>IF([1]配变!$C1230="","",[1]配变!$C1230)</f>
        <v/>
      </c>
      <c r="D1230" s="9" t="str">
        <f>IF([1]配变!$D1230="","",[1]配变!$D1230)</f>
        <v/>
      </c>
      <c r="E1230" s="9" t="str">
        <f>IF([1]配变!$G1230="","",[1]配变!$G1230)</f>
        <v/>
      </c>
      <c r="F1230" s="9" t="str">
        <f>IF([1]配变!$F1230="","",[1]配变!$F1230)</f>
        <v/>
      </c>
      <c r="G1230" s="9" t="str">
        <f>IF([1]配变!$J1230="","",[1]配变!$J1230)</f>
        <v/>
      </c>
      <c r="H1230" s="16" t="str">
        <f t="shared" si="19"/>
        <v/>
      </c>
    </row>
    <row r="1231" spans="1:8" x14ac:dyDescent="0.15">
      <c r="A1231" s="9" t="str">
        <f>IF([1]配变!$A1231="","",[1]配变!$A1231)</f>
        <v/>
      </c>
      <c r="B1231" s="9" t="str">
        <f>IF([1]配变!$B1231="","",[1]配变!$B1231)</f>
        <v/>
      </c>
      <c r="C1231" s="9" t="str">
        <f>IF([1]配变!$C1231="","",[1]配变!$C1231)</f>
        <v/>
      </c>
      <c r="D1231" s="9" t="str">
        <f>IF([1]配变!$D1231="","",[1]配变!$D1231)</f>
        <v/>
      </c>
      <c r="E1231" s="9" t="str">
        <f>IF([1]配变!$G1231="","",[1]配变!$G1231)</f>
        <v/>
      </c>
      <c r="F1231" s="9" t="str">
        <f>IF([1]配变!$F1231="","",[1]配变!$F1231)</f>
        <v/>
      </c>
      <c r="G1231" s="9" t="str">
        <f>IF([1]配变!$J1231="","",[1]配变!$J1231)</f>
        <v/>
      </c>
      <c r="H1231" s="16" t="str">
        <f t="shared" si="19"/>
        <v/>
      </c>
    </row>
    <row r="1232" spans="1:8" x14ac:dyDescent="0.15">
      <c r="A1232" s="9" t="str">
        <f>IF([1]配变!$A1232="","",[1]配变!$A1232)</f>
        <v/>
      </c>
      <c r="B1232" s="9" t="str">
        <f>IF([1]配变!$B1232="","",[1]配变!$B1232)</f>
        <v/>
      </c>
      <c r="C1232" s="9" t="str">
        <f>IF([1]配变!$C1232="","",[1]配变!$C1232)</f>
        <v/>
      </c>
      <c r="D1232" s="9" t="str">
        <f>IF([1]配变!$D1232="","",[1]配变!$D1232)</f>
        <v/>
      </c>
      <c r="E1232" s="9" t="str">
        <f>IF([1]配变!$G1232="","",[1]配变!$G1232)</f>
        <v/>
      </c>
      <c r="F1232" s="9" t="str">
        <f>IF([1]配变!$F1232="","",[1]配变!$F1232)</f>
        <v/>
      </c>
      <c r="G1232" s="9" t="str">
        <f>IF([1]配变!$J1232="","",[1]配变!$J1232)</f>
        <v/>
      </c>
      <c r="H1232" s="16" t="str">
        <f t="shared" si="19"/>
        <v/>
      </c>
    </row>
    <row r="1233" spans="1:8" x14ac:dyDescent="0.15">
      <c r="A1233" s="9" t="str">
        <f>IF([1]配变!$A1233="","",[1]配变!$A1233)</f>
        <v/>
      </c>
      <c r="B1233" s="9" t="str">
        <f>IF([1]配变!$B1233="","",[1]配变!$B1233)</f>
        <v/>
      </c>
      <c r="C1233" s="9" t="str">
        <f>IF([1]配变!$C1233="","",[1]配变!$C1233)</f>
        <v/>
      </c>
      <c r="D1233" s="9" t="str">
        <f>IF([1]配变!$D1233="","",[1]配变!$D1233)</f>
        <v/>
      </c>
      <c r="E1233" s="9" t="str">
        <f>IF([1]配变!$G1233="","",[1]配变!$G1233)</f>
        <v/>
      </c>
      <c r="F1233" s="9" t="str">
        <f>IF([1]配变!$F1233="","",[1]配变!$F1233)</f>
        <v/>
      </c>
      <c r="G1233" s="9" t="str">
        <f>IF([1]配变!$J1233="","",[1]配变!$J1233)</f>
        <v/>
      </c>
      <c r="H1233" s="16" t="str">
        <f t="shared" si="19"/>
        <v/>
      </c>
    </row>
    <row r="1234" spans="1:8" x14ac:dyDescent="0.15">
      <c r="A1234" s="9" t="str">
        <f>IF([1]配变!$A1234="","",[1]配变!$A1234)</f>
        <v/>
      </c>
      <c r="B1234" s="9" t="str">
        <f>IF([1]配变!$B1234="","",[1]配变!$B1234)</f>
        <v/>
      </c>
      <c r="C1234" s="9" t="str">
        <f>IF([1]配变!$C1234="","",[1]配变!$C1234)</f>
        <v/>
      </c>
      <c r="D1234" s="9" t="str">
        <f>IF([1]配变!$D1234="","",[1]配变!$D1234)</f>
        <v/>
      </c>
      <c r="E1234" s="9" t="str">
        <f>IF([1]配变!$G1234="","",[1]配变!$G1234)</f>
        <v/>
      </c>
      <c r="F1234" s="9" t="str">
        <f>IF([1]配变!$F1234="","",[1]配变!$F1234)</f>
        <v/>
      </c>
      <c r="G1234" s="9" t="str">
        <f>IF([1]配变!$J1234="","",[1]配变!$J1234)</f>
        <v/>
      </c>
      <c r="H1234" s="16" t="str">
        <f t="shared" si="19"/>
        <v/>
      </c>
    </row>
    <row r="1235" spans="1:8" x14ac:dyDescent="0.15">
      <c r="A1235" s="9" t="str">
        <f>IF([1]配变!$A1235="","",[1]配变!$A1235)</f>
        <v/>
      </c>
      <c r="B1235" s="9" t="str">
        <f>IF([1]配变!$B1235="","",[1]配变!$B1235)</f>
        <v/>
      </c>
      <c r="C1235" s="9" t="str">
        <f>IF([1]配变!$C1235="","",[1]配变!$C1235)</f>
        <v/>
      </c>
      <c r="D1235" s="9" t="str">
        <f>IF([1]配变!$D1235="","",[1]配变!$D1235)</f>
        <v/>
      </c>
      <c r="E1235" s="9" t="str">
        <f>IF([1]配变!$G1235="","",[1]配变!$G1235)</f>
        <v/>
      </c>
      <c r="F1235" s="9" t="str">
        <f>IF([1]配变!$F1235="","",[1]配变!$F1235)</f>
        <v/>
      </c>
      <c r="G1235" s="9" t="str">
        <f>IF([1]配变!$J1235="","",[1]配变!$J1235)</f>
        <v/>
      </c>
      <c r="H1235" s="16" t="str">
        <f t="shared" si="19"/>
        <v/>
      </c>
    </row>
    <row r="1236" spans="1:8" x14ac:dyDescent="0.15">
      <c r="A1236" s="9" t="str">
        <f>IF([1]配变!$A1236="","",[1]配变!$A1236)</f>
        <v/>
      </c>
      <c r="B1236" s="9" t="str">
        <f>IF([1]配变!$B1236="","",[1]配变!$B1236)</f>
        <v/>
      </c>
      <c r="C1236" s="9" t="str">
        <f>IF([1]配变!$C1236="","",[1]配变!$C1236)</f>
        <v/>
      </c>
      <c r="D1236" s="9" t="str">
        <f>IF([1]配变!$D1236="","",[1]配变!$D1236)</f>
        <v/>
      </c>
      <c r="E1236" s="9" t="str">
        <f>IF([1]配变!$G1236="","",[1]配变!$G1236)</f>
        <v/>
      </c>
      <c r="F1236" s="9" t="str">
        <f>IF([1]配变!$F1236="","",[1]配变!$F1236)</f>
        <v/>
      </c>
      <c r="G1236" s="9" t="str">
        <f>IF([1]配变!$J1236="","",[1]配变!$J1236)</f>
        <v/>
      </c>
      <c r="H1236" s="16" t="str">
        <f t="shared" si="19"/>
        <v/>
      </c>
    </row>
    <row r="1237" spans="1:8" x14ac:dyDescent="0.15">
      <c r="A1237" s="9" t="str">
        <f>IF([1]配变!$A1237="","",[1]配变!$A1237)</f>
        <v/>
      </c>
      <c r="B1237" s="9" t="str">
        <f>IF([1]配变!$B1237="","",[1]配变!$B1237)</f>
        <v/>
      </c>
      <c r="C1237" s="9" t="str">
        <f>IF([1]配变!$C1237="","",[1]配变!$C1237)</f>
        <v/>
      </c>
      <c r="D1237" s="9" t="str">
        <f>IF([1]配变!$D1237="","",[1]配变!$D1237)</f>
        <v/>
      </c>
      <c r="E1237" s="9" t="str">
        <f>IF([1]配变!$G1237="","",[1]配变!$G1237)</f>
        <v/>
      </c>
      <c r="F1237" s="9" t="str">
        <f>IF([1]配变!$F1237="","",[1]配变!$F1237)</f>
        <v/>
      </c>
      <c r="G1237" s="9" t="str">
        <f>IF([1]配变!$J1237="","",[1]配变!$J1237)</f>
        <v/>
      </c>
      <c r="H1237" s="16" t="str">
        <f t="shared" si="19"/>
        <v/>
      </c>
    </row>
    <row r="1238" spans="1:8" x14ac:dyDescent="0.15">
      <c r="A1238" s="9" t="str">
        <f>IF([1]配变!$A1238="","",[1]配变!$A1238)</f>
        <v/>
      </c>
      <c r="B1238" s="9" t="str">
        <f>IF([1]配变!$B1238="","",[1]配变!$B1238)</f>
        <v/>
      </c>
      <c r="C1238" s="9" t="str">
        <f>IF([1]配变!$C1238="","",[1]配变!$C1238)</f>
        <v/>
      </c>
      <c r="D1238" s="9" t="str">
        <f>IF([1]配变!$D1238="","",[1]配变!$D1238)</f>
        <v/>
      </c>
      <c r="E1238" s="9" t="str">
        <f>IF([1]配变!$G1238="","",[1]配变!$G1238)</f>
        <v/>
      </c>
      <c r="F1238" s="9" t="str">
        <f>IF([1]配变!$F1238="","",[1]配变!$F1238)</f>
        <v/>
      </c>
      <c r="G1238" s="9" t="str">
        <f>IF([1]配变!$J1238="","",[1]配变!$J1238)</f>
        <v/>
      </c>
      <c r="H1238" s="16" t="str">
        <f t="shared" si="19"/>
        <v/>
      </c>
    </row>
    <row r="1239" spans="1:8" x14ac:dyDescent="0.15">
      <c r="A1239" s="9" t="str">
        <f>IF([1]配变!$A1239="","",[1]配变!$A1239)</f>
        <v/>
      </c>
      <c r="B1239" s="9" t="str">
        <f>IF([1]配变!$B1239="","",[1]配变!$B1239)</f>
        <v/>
      </c>
      <c r="C1239" s="9" t="str">
        <f>IF([1]配变!$C1239="","",[1]配变!$C1239)</f>
        <v/>
      </c>
      <c r="D1239" s="9" t="str">
        <f>IF([1]配变!$D1239="","",[1]配变!$D1239)</f>
        <v/>
      </c>
      <c r="E1239" s="9" t="str">
        <f>IF([1]配变!$G1239="","",[1]配变!$G1239)</f>
        <v/>
      </c>
      <c r="F1239" s="9" t="str">
        <f>IF([1]配变!$F1239="","",[1]配变!$F1239)</f>
        <v/>
      </c>
      <c r="G1239" s="9" t="str">
        <f>IF([1]配变!$J1239="","",[1]配变!$J1239)</f>
        <v/>
      </c>
      <c r="H1239" s="16" t="str">
        <f t="shared" si="19"/>
        <v/>
      </c>
    </row>
    <row r="1240" spans="1:8" x14ac:dyDescent="0.15">
      <c r="A1240" s="9" t="str">
        <f>IF([1]配变!$A1240="","",[1]配变!$A1240)</f>
        <v/>
      </c>
      <c r="B1240" s="9" t="str">
        <f>IF([1]配变!$B1240="","",[1]配变!$B1240)</f>
        <v/>
      </c>
      <c r="C1240" s="9" t="str">
        <f>IF([1]配变!$C1240="","",[1]配变!$C1240)</f>
        <v/>
      </c>
      <c r="D1240" s="9" t="str">
        <f>IF([1]配变!$D1240="","",[1]配变!$D1240)</f>
        <v/>
      </c>
      <c r="E1240" s="9" t="str">
        <f>IF([1]配变!$G1240="","",[1]配变!$G1240)</f>
        <v/>
      </c>
      <c r="F1240" s="9" t="str">
        <f>IF([1]配变!$F1240="","",[1]配变!$F1240)</f>
        <v/>
      </c>
      <c r="G1240" s="9" t="str">
        <f>IF([1]配变!$J1240="","",[1]配变!$J1240)</f>
        <v/>
      </c>
      <c r="H1240" s="16" t="str">
        <f t="shared" si="19"/>
        <v/>
      </c>
    </row>
    <row r="1241" spans="1:8" x14ac:dyDescent="0.15">
      <c r="A1241" s="9" t="str">
        <f>IF([1]配变!$A1241="","",[1]配变!$A1241)</f>
        <v/>
      </c>
      <c r="B1241" s="9" t="str">
        <f>IF([1]配变!$B1241="","",[1]配变!$B1241)</f>
        <v/>
      </c>
      <c r="C1241" s="9" t="str">
        <f>IF([1]配变!$C1241="","",[1]配变!$C1241)</f>
        <v/>
      </c>
      <c r="D1241" s="9" t="str">
        <f>IF([1]配变!$D1241="","",[1]配变!$D1241)</f>
        <v/>
      </c>
      <c r="E1241" s="9" t="str">
        <f>IF([1]配变!$G1241="","",[1]配变!$G1241)</f>
        <v/>
      </c>
      <c r="F1241" s="9" t="str">
        <f>IF([1]配变!$F1241="","",[1]配变!$F1241)</f>
        <v/>
      </c>
      <c r="G1241" s="9" t="str">
        <f>IF([1]配变!$J1241="","",[1]配变!$J1241)</f>
        <v/>
      </c>
      <c r="H1241" s="16" t="str">
        <f t="shared" si="19"/>
        <v/>
      </c>
    </row>
    <row r="1242" spans="1:8" x14ac:dyDescent="0.15">
      <c r="A1242" s="9" t="str">
        <f>IF([1]配变!$A1242="","",[1]配变!$A1242)</f>
        <v/>
      </c>
      <c r="B1242" s="9" t="str">
        <f>IF([1]配变!$B1242="","",[1]配变!$B1242)</f>
        <v/>
      </c>
      <c r="C1242" s="9" t="str">
        <f>IF([1]配变!$C1242="","",[1]配变!$C1242)</f>
        <v/>
      </c>
      <c r="D1242" s="9" t="str">
        <f>IF([1]配变!$D1242="","",[1]配变!$D1242)</f>
        <v/>
      </c>
      <c r="E1242" s="9" t="str">
        <f>IF([1]配变!$G1242="","",[1]配变!$G1242)</f>
        <v/>
      </c>
      <c r="F1242" s="9" t="str">
        <f>IF([1]配变!$F1242="","",[1]配变!$F1242)</f>
        <v/>
      </c>
      <c r="G1242" s="9" t="str">
        <f>IF([1]配变!$J1242="","",[1]配变!$J1242)</f>
        <v/>
      </c>
      <c r="H1242" s="16" t="str">
        <f t="shared" si="19"/>
        <v/>
      </c>
    </row>
    <row r="1243" spans="1:8" x14ac:dyDescent="0.15">
      <c r="A1243" s="9" t="str">
        <f>IF([1]配变!$A1243="","",[1]配变!$A1243)</f>
        <v/>
      </c>
      <c r="B1243" s="9" t="str">
        <f>IF([1]配变!$B1243="","",[1]配变!$B1243)</f>
        <v/>
      </c>
      <c r="C1243" s="9" t="str">
        <f>IF([1]配变!$C1243="","",[1]配变!$C1243)</f>
        <v/>
      </c>
      <c r="D1243" s="9" t="str">
        <f>IF([1]配变!$D1243="","",[1]配变!$D1243)</f>
        <v/>
      </c>
      <c r="E1243" s="9" t="str">
        <f>IF([1]配变!$G1243="","",[1]配变!$G1243)</f>
        <v/>
      </c>
      <c r="F1243" s="9" t="str">
        <f>IF([1]配变!$F1243="","",[1]配变!$F1243)</f>
        <v/>
      </c>
      <c r="G1243" s="9" t="str">
        <f>IF([1]配变!$J1243="","",[1]配变!$J1243)</f>
        <v/>
      </c>
      <c r="H1243" s="16" t="str">
        <f t="shared" si="19"/>
        <v/>
      </c>
    </row>
    <row r="1244" spans="1:8" x14ac:dyDescent="0.15">
      <c r="A1244" s="9" t="str">
        <f>IF([1]配变!$A1244="","",[1]配变!$A1244)</f>
        <v/>
      </c>
      <c r="B1244" s="9" t="str">
        <f>IF([1]配变!$B1244="","",[1]配变!$B1244)</f>
        <v/>
      </c>
      <c r="C1244" s="9" t="str">
        <f>IF([1]配变!$C1244="","",[1]配变!$C1244)</f>
        <v/>
      </c>
      <c r="D1244" s="9" t="str">
        <f>IF([1]配变!$D1244="","",[1]配变!$D1244)</f>
        <v/>
      </c>
      <c r="E1244" s="9" t="str">
        <f>IF([1]配变!$G1244="","",[1]配变!$G1244)</f>
        <v/>
      </c>
      <c r="F1244" s="9" t="str">
        <f>IF([1]配变!$F1244="","",[1]配变!$F1244)</f>
        <v/>
      </c>
      <c r="G1244" s="9" t="str">
        <f>IF([1]配变!$J1244="","",[1]配变!$J1244)</f>
        <v/>
      </c>
      <c r="H1244" s="16" t="str">
        <f t="shared" si="19"/>
        <v/>
      </c>
    </row>
    <row r="1245" spans="1:8" x14ac:dyDescent="0.15">
      <c r="A1245" s="9" t="str">
        <f>IF([1]配变!$A1245="","",[1]配变!$A1245)</f>
        <v/>
      </c>
      <c r="B1245" s="9" t="str">
        <f>IF([1]配变!$B1245="","",[1]配变!$B1245)</f>
        <v/>
      </c>
      <c r="C1245" s="9" t="str">
        <f>IF([1]配变!$C1245="","",[1]配变!$C1245)</f>
        <v/>
      </c>
      <c r="D1245" s="9" t="str">
        <f>IF([1]配变!$D1245="","",[1]配变!$D1245)</f>
        <v/>
      </c>
      <c r="E1245" s="9" t="str">
        <f>IF([1]配变!$G1245="","",[1]配变!$G1245)</f>
        <v/>
      </c>
      <c r="F1245" s="9" t="str">
        <f>IF([1]配变!$F1245="","",[1]配变!$F1245)</f>
        <v/>
      </c>
      <c r="G1245" s="9" t="str">
        <f>IF([1]配变!$J1245="","",[1]配变!$J1245)</f>
        <v/>
      </c>
      <c r="H1245" s="16" t="str">
        <f t="shared" si="19"/>
        <v/>
      </c>
    </row>
    <row r="1246" spans="1:8" x14ac:dyDescent="0.15">
      <c r="A1246" s="9" t="str">
        <f>IF([1]配变!$A1246="","",[1]配变!$A1246)</f>
        <v/>
      </c>
      <c r="B1246" s="9" t="str">
        <f>IF([1]配变!$B1246="","",[1]配变!$B1246)</f>
        <v/>
      </c>
      <c r="C1246" s="9" t="str">
        <f>IF([1]配变!$C1246="","",[1]配变!$C1246)</f>
        <v/>
      </c>
      <c r="D1246" s="9" t="str">
        <f>IF([1]配变!$D1246="","",[1]配变!$D1246)</f>
        <v/>
      </c>
      <c r="E1246" s="9" t="str">
        <f>IF([1]配变!$G1246="","",[1]配变!$G1246)</f>
        <v/>
      </c>
      <c r="F1246" s="9" t="str">
        <f>IF([1]配变!$F1246="","",[1]配变!$F1246)</f>
        <v/>
      </c>
      <c r="G1246" s="9" t="str">
        <f>IF([1]配变!$J1246="","",[1]配变!$J1246)</f>
        <v/>
      </c>
      <c r="H1246" s="16" t="str">
        <f t="shared" si="19"/>
        <v/>
      </c>
    </row>
    <row r="1247" spans="1:8" x14ac:dyDescent="0.15">
      <c r="A1247" s="9" t="str">
        <f>IF([1]配变!$A1247="","",[1]配变!$A1247)</f>
        <v/>
      </c>
      <c r="B1247" s="9" t="str">
        <f>IF([1]配变!$B1247="","",[1]配变!$B1247)</f>
        <v/>
      </c>
      <c r="C1247" s="9" t="str">
        <f>IF([1]配变!$C1247="","",[1]配变!$C1247)</f>
        <v/>
      </c>
      <c r="D1247" s="9" t="str">
        <f>IF([1]配变!$D1247="","",[1]配变!$D1247)</f>
        <v/>
      </c>
      <c r="E1247" s="9" t="str">
        <f>IF([1]配变!$G1247="","",[1]配变!$G1247)</f>
        <v/>
      </c>
      <c r="F1247" s="9" t="str">
        <f>IF([1]配变!$F1247="","",[1]配变!$F1247)</f>
        <v/>
      </c>
      <c r="G1247" s="9" t="str">
        <f>IF([1]配变!$J1247="","",[1]配变!$J1247)</f>
        <v/>
      </c>
      <c r="H1247" s="16" t="str">
        <f t="shared" si="19"/>
        <v/>
      </c>
    </row>
    <row r="1248" spans="1:8" x14ac:dyDescent="0.15">
      <c r="A1248" s="9" t="str">
        <f>IF([1]配变!$A1248="","",[1]配变!$A1248)</f>
        <v/>
      </c>
      <c r="B1248" s="9" t="str">
        <f>IF([1]配变!$B1248="","",[1]配变!$B1248)</f>
        <v/>
      </c>
      <c r="C1248" s="9" t="str">
        <f>IF([1]配变!$C1248="","",[1]配变!$C1248)</f>
        <v/>
      </c>
      <c r="D1248" s="9" t="str">
        <f>IF([1]配变!$D1248="","",[1]配变!$D1248)</f>
        <v/>
      </c>
      <c r="E1248" s="9" t="str">
        <f>IF([1]配变!$G1248="","",[1]配变!$G1248)</f>
        <v/>
      </c>
      <c r="F1248" s="9" t="str">
        <f>IF([1]配变!$F1248="","",[1]配变!$F1248)</f>
        <v/>
      </c>
      <c r="G1248" s="9" t="str">
        <f>IF([1]配变!$J1248="","",[1]配变!$J1248)</f>
        <v/>
      </c>
      <c r="H1248" s="16" t="str">
        <f t="shared" si="19"/>
        <v/>
      </c>
    </row>
    <row r="1249" spans="1:8" x14ac:dyDescent="0.15">
      <c r="A1249" s="9" t="str">
        <f>IF([1]配变!$A1249="","",[1]配变!$A1249)</f>
        <v/>
      </c>
      <c r="B1249" s="9" t="str">
        <f>IF([1]配变!$B1249="","",[1]配变!$B1249)</f>
        <v/>
      </c>
      <c r="C1249" s="9" t="str">
        <f>IF([1]配变!$C1249="","",[1]配变!$C1249)</f>
        <v/>
      </c>
      <c r="D1249" s="9" t="str">
        <f>IF([1]配变!$D1249="","",[1]配变!$D1249)</f>
        <v/>
      </c>
      <c r="E1249" s="9" t="str">
        <f>IF([1]配变!$G1249="","",[1]配变!$G1249)</f>
        <v/>
      </c>
      <c r="F1249" s="9" t="str">
        <f>IF([1]配变!$F1249="","",[1]配变!$F1249)</f>
        <v/>
      </c>
      <c r="G1249" s="9" t="str">
        <f>IF([1]配变!$J1249="","",[1]配变!$J1249)</f>
        <v/>
      </c>
      <c r="H1249" s="16" t="str">
        <f t="shared" si="19"/>
        <v/>
      </c>
    </row>
    <row r="1250" spans="1:8" x14ac:dyDescent="0.15">
      <c r="A1250" s="9" t="str">
        <f>IF([1]配变!$A1250="","",[1]配变!$A1250)</f>
        <v/>
      </c>
      <c r="B1250" s="9" t="str">
        <f>IF([1]配变!$B1250="","",[1]配变!$B1250)</f>
        <v/>
      </c>
      <c r="C1250" s="9" t="str">
        <f>IF([1]配变!$C1250="","",[1]配变!$C1250)</f>
        <v/>
      </c>
      <c r="D1250" s="9" t="str">
        <f>IF([1]配变!$D1250="","",[1]配变!$D1250)</f>
        <v/>
      </c>
      <c r="E1250" s="9" t="str">
        <f>IF([1]配变!$G1250="","",[1]配变!$G1250)</f>
        <v/>
      </c>
      <c r="F1250" s="9" t="str">
        <f>IF([1]配变!$F1250="","",[1]配变!$F1250)</f>
        <v/>
      </c>
      <c r="G1250" s="9" t="str">
        <f>IF([1]配变!$J1250="","",[1]配变!$J1250)</f>
        <v/>
      </c>
      <c r="H1250" s="16" t="str">
        <f t="shared" si="19"/>
        <v/>
      </c>
    </row>
    <row r="1251" spans="1:8" x14ac:dyDescent="0.15">
      <c r="A1251" s="9" t="str">
        <f>IF([1]配变!$A1251="","",[1]配变!$A1251)</f>
        <v/>
      </c>
      <c r="B1251" s="9" t="str">
        <f>IF([1]配变!$B1251="","",[1]配变!$B1251)</f>
        <v/>
      </c>
      <c r="C1251" s="9" t="str">
        <f>IF([1]配变!$C1251="","",[1]配变!$C1251)</f>
        <v/>
      </c>
      <c r="D1251" s="9" t="str">
        <f>IF([1]配变!$D1251="","",[1]配变!$D1251)</f>
        <v/>
      </c>
      <c r="E1251" s="9" t="str">
        <f>IF([1]配变!$G1251="","",[1]配变!$G1251)</f>
        <v/>
      </c>
      <c r="F1251" s="9" t="str">
        <f>IF([1]配变!$F1251="","",[1]配变!$F1251)</f>
        <v/>
      </c>
      <c r="G1251" s="9" t="str">
        <f>IF([1]配变!$J1251="","",[1]配变!$J1251)</f>
        <v/>
      </c>
      <c r="H1251" s="16" t="str">
        <f t="shared" si="19"/>
        <v/>
      </c>
    </row>
    <row r="1252" spans="1:8" x14ac:dyDescent="0.15">
      <c r="A1252" s="9" t="str">
        <f>IF([1]配变!$A1252="","",[1]配变!$A1252)</f>
        <v/>
      </c>
      <c r="B1252" s="9" t="str">
        <f>IF([1]配变!$B1252="","",[1]配变!$B1252)</f>
        <v/>
      </c>
      <c r="C1252" s="9" t="str">
        <f>IF([1]配变!$C1252="","",[1]配变!$C1252)</f>
        <v/>
      </c>
      <c r="D1252" s="9" t="str">
        <f>IF([1]配变!$D1252="","",[1]配变!$D1252)</f>
        <v/>
      </c>
      <c r="E1252" s="9" t="str">
        <f>IF([1]配变!$G1252="","",[1]配变!$G1252)</f>
        <v/>
      </c>
      <c r="F1252" s="9" t="str">
        <f>IF([1]配变!$F1252="","",[1]配变!$F1252)</f>
        <v/>
      </c>
      <c r="G1252" s="9" t="str">
        <f>IF([1]配变!$J1252="","",[1]配变!$J1252)</f>
        <v/>
      </c>
      <c r="H1252" s="16" t="str">
        <f t="shared" si="19"/>
        <v/>
      </c>
    </row>
    <row r="1253" spans="1:8" x14ac:dyDescent="0.15">
      <c r="A1253" s="9" t="str">
        <f>IF([1]配变!$A1253="","",[1]配变!$A1253)</f>
        <v/>
      </c>
      <c r="B1253" s="9" t="str">
        <f>IF([1]配变!$B1253="","",[1]配变!$B1253)</f>
        <v/>
      </c>
      <c r="C1253" s="9" t="str">
        <f>IF([1]配变!$C1253="","",[1]配变!$C1253)</f>
        <v/>
      </c>
      <c r="D1253" s="9" t="str">
        <f>IF([1]配变!$D1253="","",[1]配变!$D1253)</f>
        <v/>
      </c>
      <c r="E1253" s="9" t="str">
        <f>IF([1]配变!$G1253="","",[1]配变!$G1253)</f>
        <v/>
      </c>
      <c r="F1253" s="9" t="str">
        <f>IF([1]配变!$F1253="","",[1]配变!$F1253)</f>
        <v/>
      </c>
      <c r="G1253" s="9" t="str">
        <f>IF([1]配变!$J1253="","",[1]配变!$J1253)</f>
        <v/>
      </c>
      <c r="H1253" s="16" t="str">
        <f t="shared" si="19"/>
        <v/>
      </c>
    </row>
    <row r="1254" spans="1:8" x14ac:dyDescent="0.15">
      <c r="A1254" s="9" t="str">
        <f>IF([1]配变!$A1254="","",[1]配变!$A1254)</f>
        <v/>
      </c>
      <c r="B1254" s="9" t="str">
        <f>IF([1]配变!$B1254="","",[1]配变!$B1254)</f>
        <v/>
      </c>
      <c r="C1254" s="9" t="str">
        <f>IF([1]配变!$C1254="","",[1]配变!$C1254)</f>
        <v/>
      </c>
      <c r="D1254" s="9" t="str">
        <f>IF([1]配变!$D1254="","",[1]配变!$D1254)</f>
        <v/>
      </c>
      <c r="E1254" s="9" t="str">
        <f>IF([1]配变!$G1254="","",[1]配变!$G1254)</f>
        <v/>
      </c>
      <c r="F1254" s="9" t="str">
        <f>IF([1]配变!$F1254="","",[1]配变!$F1254)</f>
        <v/>
      </c>
      <c r="G1254" s="9" t="str">
        <f>IF([1]配变!$J1254="","",[1]配变!$J1254)</f>
        <v/>
      </c>
      <c r="H1254" s="16" t="str">
        <f t="shared" si="19"/>
        <v/>
      </c>
    </row>
    <row r="1255" spans="1:8" x14ac:dyDescent="0.15">
      <c r="A1255" s="9" t="str">
        <f>IF([1]配变!$A1255="","",[1]配变!$A1255)</f>
        <v/>
      </c>
      <c r="B1255" s="9" t="str">
        <f>IF([1]配变!$B1255="","",[1]配变!$B1255)</f>
        <v/>
      </c>
      <c r="C1255" s="9" t="str">
        <f>IF([1]配变!$C1255="","",[1]配变!$C1255)</f>
        <v/>
      </c>
      <c r="D1255" s="9" t="str">
        <f>IF([1]配变!$D1255="","",[1]配变!$D1255)</f>
        <v/>
      </c>
      <c r="E1255" s="9" t="str">
        <f>IF([1]配变!$G1255="","",[1]配变!$G1255)</f>
        <v/>
      </c>
      <c r="F1255" s="9" t="str">
        <f>IF([1]配变!$F1255="","",[1]配变!$F1255)</f>
        <v/>
      </c>
      <c r="G1255" s="9" t="str">
        <f>IF([1]配变!$J1255="","",[1]配变!$J1255)</f>
        <v/>
      </c>
      <c r="H1255" s="16" t="str">
        <f t="shared" si="19"/>
        <v/>
      </c>
    </row>
    <row r="1256" spans="1:8" x14ac:dyDescent="0.15">
      <c r="A1256" s="9" t="str">
        <f>IF([1]配变!$A1256="","",[1]配变!$A1256)</f>
        <v/>
      </c>
      <c r="B1256" s="9" t="str">
        <f>IF([1]配变!$B1256="","",[1]配变!$B1256)</f>
        <v/>
      </c>
      <c r="C1256" s="9" t="str">
        <f>IF([1]配变!$C1256="","",[1]配变!$C1256)</f>
        <v/>
      </c>
      <c r="D1256" s="9" t="str">
        <f>IF([1]配变!$D1256="","",[1]配变!$D1256)</f>
        <v/>
      </c>
      <c r="E1256" s="9" t="str">
        <f>IF([1]配变!$G1256="","",[1]配变!$G1256)</f>
        <v/>
      </c>
      <c r="F1256" s="9" t="str">
        <f>IF([1]配变!$F1256="","",[1]配变!$F1256)</f>
        <v/>
      </c>
      <c r="G1256" s="9" t="str">
        <f>IF([1]配变!$J1256="","",[1]配变!$J1256)</f>
        <v/>
      </c>
      <c r="H1256" s="16" t="str">
        <f t="shared" si="19"/>
        <v/>
      </c>
    </row>
    <row r="1257" spans="1:8" x14ac:dyDescent="0.15">
      <c r="A1257" s="9" t="str">
        <f>IF([1]配变!$A1257="","",[1]配变!$A1257)</f>
        <v/>
      </c>
      <c r="B1257" s="9" t="str">
        <f>IF([1]配变!$B1257="","",[1]配变!$B1257)</f>
        <v/>
      </c>
      <c r="C1257" s="9" t="str">
        <f>IF([1]配变!$C1257="","",[1]配变!$C1257)</f>
        <v/>
      </c>
      <c r="D1257" s="9" t="str">
        <f>IF([1]配变!$D1257="","",[1]配变!$D1257)</f>
        <v/>
      </c>
      <c r="E1257" s="9" t="str">
        <f>IF([1]配变!$G1257="","",[1]配变!$G1257)</f>
        <v/>
      </c>
      <c r="F1257" s="9" t="str">
        <f>IF([1]配变!$F1257="","",[1]配变!$F1257)</f>
        <v/>
      </c>
      <c r="G1257" s="9" t="str">
        <f>IF([1]配变!$J1257="","",[1]配变!$J1257)</f>
        <v/>
      </c>
      <c r="H1257" s="16" t="str">
        <f t="shared" si="19"/>
        <v/>
      </c>
    </row>
    <row r="1258" spans="1:8" x14ac:dyDescent="0.15">
      <c r="A1258" s="9" t="str">
        <f>IF([1]配变!$A1258="","",[1]配变!$A1258)</f>
        <v/>
      </c>
      <c r="B1258" s="9" t="str">
        <f>IF([1]配变!$B1258="","",[1]配变!$B1258)</f>
        <v/>
      </c>
      <c r="C1258" s="9" t="str">
        <f>IF([1]配变!$C1258="","",[1]配变!$C1258)</f>
        <v/>
      </c>
      <c r="D1258" s="9" t="str">
        <f>IF([1]配变!$D1258="","",[1]配变!$D1258)</f>
        <v/>
      </c>
      <c r="E1258" s="9" t="str">
        <f>IF([1]配变!$G1258="","",[1]配变!$G1258)</f>
        <v/>
      </c>
      <c r="F1258" s="9" t="str">
        <f>IF([1]配变!$F1258="","",[1]配变!$F1258)</f>
        <v/>
      </c>
      <c r="G1258" s="9" t="str">
        <f>IF([1]配变!$J1258="","",[1]配变!$J1258)</f>
        <v/>
      </c>
      <c r="H1258" s="16" t="str">
        <f t="shared" si="19"/>
        <v/>
      </c>
    </row>
    <row r="1259" spans="1:8" x14ac:dyDescent="0.15">
      <c r="A1259" s="9" t="str">
        <f>IF([1]配变!$A1259="","",[1]配变!$A1259)</f>
        <v/>
      </c>
      <c r="B1259" s="9" t="str">
        <f>IF([1]配变!$B1259="","",[1]配变!$B1259)</f>
        <v/>
      </c>
      <c r="C1259" s="9" t="str">
        <f>IF([1]配变!$C1259="","",[1]配变!$C1259)</f>
        <v/>
      </c>
      <c r="D1259" s="9" t="str">
        <f>IF([1]配变!$D1259="","",[1]配变!$D1259)</f>
        <v/>
      </c>
      <c r="E1259" s="9" t="str">
        <f>IF([1]配变!$G1259="","",[1]配变!$G1259)</f>
        <v/>
      </c>
      <c r="F1259" s="9" t="str">
        <f>IF([1]配变!$F1259="","",[1]配变!$F1259)</f>
        <v/>
      </c>
      <c r="G1259" s="9" t="str">
        <f>IF([1]配变!$J1259="","",[1]配变!$J1259)</f>
        <v/>
      </c>
      <c r="H1259" s="16" t="str">
        <f t="shared" si="19"/>
        <v/>
      </c>
    </row>
    <row r="1260" spans="1:8" x14ac:dyDescent="0.15">
      <c r="A1260" s="9" t="str">
        <f>IF([1]配变!$A1260="","",[1]配变!$A1260)</f>
        <v/>
      </c>
      <c r="B1260" s="9" t="str">
        <f>IF([1]配变!$B1260="","",[1]配变!$B1260)</f>
        <v/>
      </c>
      <c r="C1260" s="9" t="str">
        <f>IF([1]配变!$C1260="","",[1]配变!$C1260)</f>
        <v/>
      </c>
      <c r="D1260" s="9" t="str">
        <f>IF([1]配变!$D1260="","",[1]配变!$D1260)</f>
        <v/>
      </c>
      <c r="E1260" s="9" t="str">
        <f>IF([1]配变!$G1260="","",[1]配变!$G1260)</f>
        <v/>
      </c>
      <c r="F1260" s="9" t="str">
        <f>IF([1]配变!$F1260="","",[1]配变!$F1260)</f>
        <v/>
      </c>
      <c r="G1260" s="9" t="str">
        <f>IF([1]配变!$J1260="","",[1]配变!$J1260)</f>
        <v/>
      </c>
      <c r="H1260" s="16" t="str">
        <f t="shared" si="19"/>
        <v/>
      </c>
    </row>
    <row r="1261" spans="1:8" x14ac:dyDescent="0.15">
      <c r="A1261" s="9" t="str">
        <f>IF([1]配变!$A1261="","",[1]配变!$A1261)</f>
        <v/>
      </c>
      <c r="B1261" s="9" t="str">
        <f>IF([1]配变!$B1261="","",[1]配变!$B1261)</f>
        <v/>
      </c>
      <c r="C1261" s="9" t="str">
        <f>IF([1]配变!$C1261="","",[1]配变!$C1261)</f>
        <v/>
      </c>
      <c r="D1261" s="9" t="str">
        <f>IF([1]配变!$D1261="","",[1]配变!$D1261)</f>
        <v/>
      </c>
      <c r="E1261" s="9" t="str">
        <f>IF([1]配变!$G1261="","",[1]配变!$G1261)</f>
        <v/>
      </c>
      <c r="F1261" s="9" t="str">
        <f>IF([1]配变!$F1261="","",[1]配变!$F1261)</f>
        <v/>
      </c>
      <c r="G1261" s="9" t="str">
        <f>IF([1]配变!$J1261="","",[1]配变!$J1261)</f>
        <v/>
      </c>
      <c r="H1261" s="16" t="str">
        <f t="shared" si="19"/>
        <v/>
      </c>
    </row>
    <row r="1262" spans="1:8" x14ac:dyDescent="0.15">
      <c r="A1262" s="9" t="str">
        <f>IF([1]配变!$A1262="","",[1]配变!$A1262)</f>
        <v/>
      </c>
      <c r="B1262" s="9" t="str">
        <f>IF([1]配变!$B1262="","",[1]配变!$B1262)</f>
        <v/>
      </c>
      <c r="C1262" s="9" t="str">
        <f>IF([1]配变!$C1262="","",[1]配变!$C1262)</f>
        <v/>
      </c>
      <c r="D1262" s="9" t="str">
        <f>IF([1]配变!$D1262="","",[1]配变!$D1262)</f>
        <v/>
      </c>
      <c r="E1262" s="9" t="str">
        <f>IF([1]配变!$G1262="","",[1]配变!$G1262)</f>
        <v/>
      </c>
      <c r="F1262" s="9" t="str">
        <f>IF([1]配变!$F1262="","",[1]配变!$F1262)</f>
        <v/>
      </c>
      <c r="G1262" s="9" t="str">
        <f>IF([1]配变!$J1262="","",[1]配变!$J1262)</f>
        <v/>
      </c>
      <c r="H1262" s="16" t="str">
        <f t="shared" si="19"/>
        <v/>
      </c>
    </row>
    <row r="1263" spans="1:8" x14ac:dyDescent="0.15">
      <c r="A1263" s="9" t="str">
        <f>IF([1]配变!$A1263="","",[1]配变!$A1263)</f>
        <v/>
      </c>
      <c r="B1263" s="9" t="str">
        <f>IF([1]配变!$B1263="","",[1]配变!$B1263)</f>
        <v/>
      </c>
      <c r="C1263" s="9" t="str">
        <f>IF([1]配变!$C1263="","",[1]配变!$C1263)</f>
        <v/>
      </c>
      <c r="D1263" s="9" t="str">
        <f>IF([1]配变!$D1263="","",[1]配变!$D1263)</f>
        <v/>
      </c>
      <c r="E1263" s="9" t="str">
        <f>IF([1]配变!$G1263="","",[1]配变!$G1263)</f>
        <v/>
      </c>
      <c r="F1263" s="9" t="str">
        <f>IF([1]配变!$F1263="","",[1]配变!$F1263)</f>
        <v/>
      </c>
      <c r="G1263" s="9" t="str">
        <f>IF([1]配变!$J1263="","",[1]配变!$J1263)</f>
        <v/>
      </c>
      <c r="H1263" s="16" t="str">
        <f t="shared" si="19"/>
        <v/>
      </c>
    </row>
    <row r="1264" spans="1:8" x14ac:dyDescent="0.15">
      <c r="A1264" s="9" t="str">
        <f>IF([1]配变!$A1264="","",[1]配变!$A1264)</f>
        <v/>
      </c>
      <c r="B1264" s="9" t="str">
        <f>IF([1]配变!$B1264="","",[1]配变!$B1264)</f>
        <v/>
      </c>
      <c r="C1264" s="9" t="str">
        <f>IF([1]配变!$C1264="","",[1]配变!$C1264)</f>
        <v/>
      </c>
      <c r="D1264" s="9" t="str">
        <f>IF([1]配变!$D1264="","",[1]配变!$D1264)</f>
        <v/>
      </c>
      <c r="E1264" s="9" t="str">
        <f>IF([1]配变!$G1264="","",[1]配变!$G1264)</f>
        <v/>
      </c>
      <c r="F1264" s="9" t="str">
        <f>IF([1]配变!$F1264="","",[1]配变!$F1264)</f>
        <v/>
      </c>
      <c r="G1264" s="9" t="str">
        <f>IF([1]配变!$J1264="","",[1]配变!$J1264)</f>
        <v/>
      </c>
      <c r="H1264" s="16" t="str">
        <f t="shared" si="19"/>
        <v/>
      </c>
    </row>
    <row r="1265" spans="1:8" x14ac:dyDescent="0.15">
      <c r="A1265" s="9" t="str">
        <f>IF([1]配变!$A1265="","",[1]配变!$A1265)</f>
        <v/>
      </c>
      <c r="B1265" s="9" t="str">
        <f>IF([1]配变!$B1265="","",[1]配变!$B1265)</f>
        <v/>
      </c>
      <c r="C1265" s="9" t="str">
        <f>IF([1]配变!$C1265="","",[1]配变!$C1265)</f>
        <v/>
      </c>
      <c r="D1265" s="9" t="str">
        <f>IF([1]配变!$D1265="","",[1]配变!$D1265)</f>
        <v/>
      </c>
      <c r="E1265" s="9" t="str">
        <f>IF([1]配变!$G1265="","",[1]配变!$G1265)</f>
        <v/>
      </c>
      <c r="F1265" s="9" t="str">
        <f>IF([1]配变!$F1265="","",[1]配变!$F1265)</f>
        <v/>
      </c>
      <c r="G1265" s="9" t="str">
        <f>IF([1]配变!$J1265="","",[1]配变!$J1265)</f>
        <v/>
      </c>
      <c r="H1265" s="16" t="str">
        <f t="shared" si="19"/>
        <v/>
      </c>
    </row>
    <row r="1266" spans="1:8" x14ac:dyDescent="0.15">
      <c r="A1266" s="9" t="str">
        <f>IF([1]配变!$A1266="","",[1]配变!$A1266)</f>
        <v/>
      </c>
      <c r="B1266" s="9" t="str">
        <f>IF([1]配变!$B1266="","",[1]配变!$B1266)</f>
        <v/>
      </c>
      <c r="C1266" s="9" t="str">
        <f>IF([1]配变!$C1266="","",[1]配变!$C1266)</f>
        <v/>
      </c>
      <c r="D1266" s="9" t="str">
        <f>IF([1]配变!$D1266="","",[1]配变!$D1266)</f>
        <v/>
      </c>
      <c r="E1266" s="9" t="str">
        <f>IF([1]配变!$G1266="","",[1]配变!$G1266)</f>
        <v/>
      </c>
      <c r="F1266" s="9" t="str">
        <f>IF([1]配变!$F1266="","",[1]配变!$F1266)</f>
        <v/>
      </c>
      <c r="G1266" s="9" t="str">
        <f>IF([1]配变!$J1266="","",[1]配变!$J1266)</f>
        <v/>
      </c>
      <c r="H1266" s="16" t="str">
        <f t="shared" si="19"/>
        <v/>
      </c>
    </row>
    <row r="1267" spans="1:8" x14ac:dyDescent="0.15">
      <c r="A1267" s="9" t="str">
        <f>IF([1]配变!$A1267="","",[1]配变!$A1267)</f>
        <v/>
      </c>
      <c r="B1267" s="9" t="str">
        <f>IF([1]配变!$B1267="","",[1]配变!$B1267)</f>
        <v/>
      </c>
      <c r="C1267" s="9" t="str">
        <f>IF([1]配变!$C1267="","",[1]配变!$C1267)</f>
        <v/>
      </c>
      <c r="D1267" s="9" t="str">
        <f>IF([1]配变!$D1267="","",[1]配变!$D1267)</f>
        <v/>
      </c>
      <c r="E1267" s="9" t="str">
        <f>IF([1]配变!$G1267="","",[1]配变!$G1267)</f>
        <v/>
      </c>
      <c r="F1267" s="9" t="str">
        <f>IF([1]配变!$F1267="","",[1]配变!$F1267)</f>
        <v/>
      </c>
      <c r="G1267" s="9" t="str">
        <f>IF([1]配变!$J1267="","",[1]配变!$J1267)</f>
        <v/>
      </c>
      <c r="H1267" s="16" t="str">
        <f t="shared" si="19"/>
        <v/>
      </c>
    </row>
    <row r="1268" spans="1:8" x14ac:dyDescent="0.15">
      <c r="A1268" s="9" t="str">
        <f>IF([1]配变!$A1268="","",[1]配变!$A1268)</f>
        <v/>
      </c>
      <c r="B1268" s="9" t="str">
        <f>IF([1]配变!$B1268="","",[1]配变!$B1268)</f>
        <v/>
      </c>
      <c r="C1268" s="9" t="str">
        <f>IF([1]配变!$C1268="","",[1]配变!$C1268)</f>
        <v/>
      </c>
      <c r="D1268" s="9" t="str">
        <f>IF([1]配变!$D1268="","",[1]配变!$D1268)</f>
        <v/>
      </c>
      <c r="E1268" s="9" t="str">
        <f>IF([1]配变!$G1268="","",[1]配变!$G1268)</f>
        <v/>
      </c>
      <c r="F1268" s="9" t="str">
        <f>IF([1]配变!$F1268="","",[1]配变!$F1268)</f>
        <v/>
      </c>
      <c r="G1268" s="9" t="str">
        <f>IF([1]配变!$J1268="","",[1]配变!$J1268)</f>
        <v/>
      </c>
      <c r="H1268" s="16" t="str">
        <f t="shared" si="19"/>
        <v/>
      </c>
    </row>
    <row r="1269" spans="1:8" x14ac:dyDescent="0.15">
      <c r="A1269" s="9" t="str">
        <f>IF([1]配变!$A1269="","",[1]配变!$A1269)</f>
        <v/>
      </c>
      <c r="B1269" s="9" t="str">
        <f>IF([1]配变!$B1269="","",[1]配变!$B1269)</f>
        <v/>
      </c>
      <c r="C1269" s="9" t="str">
        <f>IF([1]配变!$C1269="","",[1]配变!$C1269)</f>
        <v/>
      </c>
      <c r="D1269" s="9" t="str">
        <f>IF([1]配变!$D1269="","",[1]配变!$D1269)</f>
        <v/>
      </c>
      <c r="E1269" s="9" t="str">
        <f>IF([1]配变!$G1269="","",[1]配变!$G1269)</f>
        <v/>
      </c>
      <c r="F1269" s="9" t="str">
        <f>IF([1]配变!$F1269="","",[1]配变!$F1269)</f>
        <v/>
      </c>
      <c r="G1269" s="9" t="str">
        <f>IF([1]配变!$J1269="","",[1]配变!$J1269)</f>
        <v/>
      </c>
      <c r="H1269" s="16" t="str">
        <f t="shared" si="19"/>
        <v/>
      </c>
    </row>
    <row r="1270" spans="1:8" x14ac:dyDescent="0.15">
      <c r="A1270" s="9" t="str">
        <f>IF([1]配变!$A1270="","",[1]配变!$A1270)</f>
        <v/>
      </c>
      <c r="B1270" s="9" t="str">
        <f>IF([1]配变!$B1270="","",[1]配变!$B1270)</f>
        <v/>
      </c>
      <c r="C1270" s="9" t="str">
        <f>IF([1]配变!$C1270="","",[1]配变!$C1270)</f>
        <v/>
      </c>
      <c r="D1270" s="9" t="str">
        <f>IF([1]配变!$D1270="","",[1]配变!$D1270)</f>
        <v/>
      </c>
      <c r="E1270" s="9" t="str">
        <f>IF([1]配变!$G1270="","",[1]配变!$G1270)</f>
        <v/>
      </c>
      <c r="F1270" s="9" t="str">
        <f>IF([1]配变!$F1270="","",[1]配变!$F1270)</f>
        <v/>
      </c>
      <c r="G1270" s="9" t="str">
        <f>IF([1]配变!$J1270="","",[1]配变!$J1270)</f>
        <v/>
      </c>
      <c r="H1270" s="16" t="str">
        <f t="shared" si="19"/>
        <v/>
      </c>
    </row>
    <row r="1271" spans="1:8" x14ac:dyDescent="0.15">
      <c r="A1271" s="9" t="str">
        <f>IF([1]配变!$A1271="","",[1]配变!$A1271)</f>
        <v/>
      </c>
      <c r="B1271" s="9" t="str">
        <f>IF([1]配变!$B1271="","",[1]配变!$B1271)</f>
        <v/>
      </c>
      <c r="C1271" s="9" t="str">
        <f>IF([1]配变!$C1271="","",[1]配变!$C1271)</f>
        <v/>
      </c>
      <c r="D1271" s="9" t="str">
        <f>IF([1]配变!$D1271="","",[1]配变!$D1271)</f>
        <v/>
      </c>
      <c r="E1271" s="9" t="str">
        <f>IF([1]配变!$G1271="","",[1]配变!$G1271)</f>
        <v/>
      </c>
      <c r="F1271" s="9" t="str">
        <f>IF([1]配变!$F1271="","",[1]配变!$F1271)</f>
        <v/>
      </c>
      <c r="G1271" s="9" t="str">
        <f>IF([1]配变!$J1271="","",[1]配变!$J1271)</f>
        <v/>
      </c>
      <c r="H1271" s="16" t="str">
        <f t="shared" si="19"/>
        <v/>
      </c>
    </row>
    <row r="1272" spans="1:8" x14ac:dyDescent="0.15">
      <c r="A1272" s="9" t="str">
        <f>IF([1]配变!$A1272="","",[1]配变!$A1272)</f>
        <v/>
      </c>
      <c r="B1272" s="9" t="str">
        <f>IF([1]配变!$B1272="","",[1]配变!$B1272)</f>
        <v/>
      </c>
      <c r="C1272" s="9" t="str">
        <f>IF([1]配变!$C1272="","",[1]配变!$C1272)</f>
        <v/>
      </c>
      <c r="D1272" s="9" t="str">
        <f>IF([1]配变!$D1272="","",[1]配变!$D1272)</f>
        <v/>
      </c>
      <c r="E1272" s="9" t="str">
        <f>IF([1]配变!$G1272="","",[1]配变!$G1272)</f>
        <v/>
      </c>
      <c r="F1272" s="9" t="str">
        <f>IF([1]配变!$F1272="","",[1]配变!$F1272)</f>
        <v/>
      </c>
      <c r="G1272" s="9" t="str">
        <f>IF([1]配变!$J1272="","",[1]配变!$J1272)</f>
        <v/>
      </c>
      <c r="H1272" s="16" t="str">
        <f t="shared" si="19"/>
        <v/>
      </c>
    </row>
    <row r="1273" spans="1:8" x14ac:dyDescent="0.15">
      <c r="A1273" s="9" t="str">
        <f>IF([1]配变!$A1273="","",[1]配变!$A1273)</f>
        <v/>
      </c>
      <c r="B1273" s="9" t="str">
        <f>IF([1]配变!$B1273="","",[1]配变!$B1273)</f>
        <v/>
      </c>
      <c r="C1273" s="9" t="str">
        <f>IF([1]配变!$C1273="","",[1]配变!$C1273)</f>
        <v/>
      </c>
      <c r="D1273" s="9" t="str">
        <f>IF([1]配变!$D1273="","",[1]配变!$D1273)</f>
        <v/>
      </c>
      <c r="E1273" s="9" t="str">
        <f>IF([1]配变!$G1273="","",[1]配变!$G1273)</f>
        <v/>
      </c>
      <c r="F1273" s="9" t="str">
        <f>IF([1]配变!$F1273="","",[1]配变!$F1273)</f>
        <v/>
      </c>
      <c r="G1273" s="9" t="str">
        <f>IF([1]配变!$J1273="","",[1]配变!$J1273)</f>
        <v/>
      </c>
      <c r="H1273" s="16" t="str">
        <f t="shared" si="19"/>
        <v/>
      </c>
    </row>
    <row r="1274" spans="1:8" x14ac:dyDescent="0.15">
      <c r="A1274" s="9" t="str">
        <f>IF([1]配变!$A1274="","",[1]配变!$A1274)</f>
        <v/>
      </c>
      <c r="B1274" s="9" t="str">
        <f>IF([1]配变!$B1274="","",[1]配变!$B1274)</f>
        <v/>
      </c>
      <c r="C1274" s="9" t="str">
        <f>IF([1]配变!$C1274="","",[1]配变!$C1274)</f>
        <v/>
      </c>
      <c r="D1274" s="9" t="str">
        <f>IF([1]配变!$D1274="","",[1]配变!$D1274)</f>
        <v/>
      </c>
      <c r="E1274" s="9" t="str">
        <f>IF([1]配变!$G1274="","",[1]配变!$G1274)</f>
        <v/>
      </c>
      <c r="F1274" s="9" t="str">
        <f>IF([1]配变!$F1274="","",[1]配变!$F1274)</f>
        <v/>
      </c>
      <c r="G1274" s="9" t="str">
        <f>IF([1]配变!$J1274="","",[1]配变!$J1274)</f>
        <v/>
      </c>
      <c r="H1274" s="16" t="str">
        <f t="shared" si="19"/>
        <v/>
      </c>
    </row>
    <row r="1275" spans="1:8" x14ac:dyDescent="0.15">
      <c r="A1275" s="9" t="str">
        <f>IF([1]配变!$A1275="","",[1]配变!$A1275)</f>
        <v/>
      </c>
      <c r="B1275" s="9" t="str">
        <f>IF([1]配变!$B1275="","",[1]配变!$B1275)</f>
        <v/>
      </c>
      <c r="C1275" s="9" t="str">
        <f>IF([1]配变!$C1275="","",[1]配变!$C1275)</f>
        <v/>
      </c>
      <c r="D1275" s="9" t="str">
        <f>IF([1]配变!$D1275="","",[1]配变!$D1275)</f>
        <v/>
      </c>
      <c r="E1275" s="9" t="str">
        <f>IF([1]配变!$G1275="","",[1]配变!$G1275)</f>
        <v/>
      </c>
      <c r="F1275" s="9" t="str">
        <f>IF([1]配变!$F1275="","",[1]配变!$F1275)</f>
        <v/>
      </c>
      <c r="G1275" s="9" t="str">
        <f>IF([1]配变!$J1275="","",[1]配变!$J1275)</f>
        <v/>
      </c>
      <c r="H1275" s="16" t="str">
        <f t="shared" si="19"/>
        <v/>
      </c>
    </row>
    <row r="1276" spans="1:8" x14ac:dyDescent="0.15">
      <c r="A1276" s="9" t="str">
        <f>IF([1]配变!$A1276="","",[1]配变!$A1276)</f>
        <v/>
      </c>
      <c r="B1276" s="9" t="str">
        <f>IF([1]配变!$B1276="","",[1]配变!$B1276)</f>
        <v/>
      </c>
      <c r="C1276" s="9" t="str">
        <f>IF([1]配变!$C1276="","",[1]配变!$C1276)</f>
        <v/>
      </c>
      <c r="D1276" s="9" t="str">
        <f>IF([1]配变!$D1276="","",[1]配变!$D1276)</f>
        <v/>
      </c>
      <c r="E1276" s="9" t="str">
        <f>IF([1]配变!$G1276="","",[1]配变!$G1276)</f>
        <v/>
      </c>
      <c r="F1276" s="9" t="str">
        <f>IF([1]配变!$F1276="","",[1]配变!$F1276)</f>
        <v/>
      </c>
      <c r="G1276" s="9" t="str">
        <f>IF([1]配变!$J1276="","",[1]配变!$J1276)</f>
        <v/>
      </c>
      <c r="H1276" s="16" t="str">
        <f t="shared" si="19"/>
        <v/>
      </c>
    </row>
    <row r="1277" spans="1:8" x14ac:dyDescent="0.15">
      <c r="A1277" s="9" t="str">
        <f>IF([1]配变!$A1277="","",[1]配变!$A1277)</f>
        <v/>
      </c>
      <c r="B1277" s="9" t="str">
        <f>IF([1]配变!$B1277="","",[1]配变!$B1277)</f>
        <v/>
      </c>
      <c r="C1277" s="9" t="str">
        <f>IF([1]配变!$C1277="","",[1]配变!$C1277)</f>
        <v/>
      </c>
      <c r="D1277" s="9" t="str">
        <f>IF([1]配变!$D1277="","",[1]配变!$D1277)</f>
        <v/>
      </c>
      <c r="E1277" s="9" t="str">
        <f>IF([1]配变!$G1277="","",[1]配变!$G1277)</f>
        <v/>
      </c>
      <c r="F1277" s="9" t="str">
        <f>IF([1]配变!$F1277="","",[1]配变!$F1277)</f>
        <v/>
      </c>
      <c r="G1277" s="9" t="str">
        <f>IF([1]配变!$J1277="","",[1]配变!$J1277)</f>
        <v/>
      </c>
      <c r="H1277" s="16" t="str">
        <f t="shared" si="19"/>
        <v/>
      </c>
    </row>
    <row r="1278" spans="1:8" x14ac:dyDescent="0.15">
      <c r="A1278" s="9" t="str">
        <f>IF([1]配变!$A1278="","",[1]配变!$A1278)</f>
        <v/>
      </c>
      <c r="B1278" s="9" t="str">
        <f>IF([1]配变!$B1278="","",[1]配变!$B1278)</f>
        <v/>
      </c>
      <c r="C1278" s="9" t="str">
        <f>IF([1]配变!$C1278="","",[1]配变!$C1278)</f>
        <v/>
      </c>
      <c r="D1278" s="9" t="str">
        <f>IF([1]配变!$D1278="","",[1]配变!$D1278)</f>
        <v/>
      </c>
      <c r="E1278" s="9" t="str">
        <f>IF([1]配变!$G1278="","",[1]配变!$G1278)</f>
        <v/>
      </c>
      <c r="F1278" s="9" t="str">
        <f>IF([1]配变!$F1278="","",[1]配变!$F1278)</f>
        <v/>
      </c>
      <c r="G1278" s="9" t="str">
        <f>IF([1]配变!$J1278="","",[1]配变!$J1278)</f>
        <v/>
      </c>
      <c r="H1278" s="16" t="str">
        <f t="shared" si="19"/>
        <v/>
      </c>
    </row>
    <row r="1279" spans="1:8" x14ac:dyDescent="0.15">
      <c r="A1279" s="9" t="str">
        <f>IF([1]配变!$A1279="","",[1]配变!$A1279)</f>
        <v/>
      </c>
      <c r="B1279" s="9" t="str">
        <f>IF([1]配变!$B1279="","",[1]配变!$B1279)</f>
        <v/>
      </c>
      <c r="C1279" s="9" t="str">
        <f>IF([1]配变!$C1279="","",[1]配变!$C1279)</f>
        <v/>
      </c>
      <c r="D1279" s="9" t="str">
        <f>IF([1]配变!$D1279="","",[1]配变!$D1279)</f>
        <v/>
      </c>
      <c r="E1279" s="9" t="str">
        <f>IF([1]配变!$G1279="","",[1]配变!$G1279)</f>
        <v/>
      </c>
      <c r="F1279" s="9" t="str">
        <f>IF([1]配变!$F1279="","",[1]配变!$F1279)</f>
        <v/>
      </c>
      <c r="G1279" s="9" t="str">
        <f>IF([1]配变!$J1279="","",[1]配变!$J1279)</f>
        <v/>
      </c>
      <c r="H1279" s="16" t="str">
        <f t="shared" si="19"/>
        <v/>
      </c>
    </row>
    <row r="1280" spans="1:8" x14ac:dyDescent="0.15">
      <c r="A1280" s="9" t="str">
        <f>IF([1]配变!$A1280="","",[1]配变!$A1280)</f>
        <v/>
      </c>
      <c r="B1280" s="9" t="str">
        <f>IF([1]配变!$B1280="","",[1]配变!$B1280)</f>
        <v/>
      </c>
      <c r="C1280" s="9" t="str">
        <f>IF([1]配变!$C1280="","",[1]配变!$C1280)</f>
        <v/>
      </c>
      <c r="D1280" s="9" t="str">
        <f>IF([1]配变!$D1280="","",[1]配变!$D1280)</f>
        <v/>
      </c>
      <c r="E1280" s="9" t="str">
        <f>IF([1]配变!$G1280="","",[1]配变!$G1280)</f>
        <v/>
      </c>
      <c r="F1280" s="9" t="str">
        <f>IF([1]配变!$F1280="","",[1]配变!$F1280)</f>
        <v/>
      </c>
      <c r="G1280" s="9" t="str">
        <f>IF([1]配变!$J1280="","",[1]配变!$J1280)</f>
        <v/>
      </c>
      <c r="H1280" s="16" t="str">
        <f t="shared" si="19"/>
        <v/>
      </c>
    </row>
    <row r="1281" spans="1:8" x14ac:dyDescent="0.15">
      <c r="A1281" s="9" t="str">
        <f>IF([1]配变!$A1281="","",[1]配变!$A1281)</f>
        <v/>
      </c>
      <c r="B1281" s="9" t="str">
        <f>IF([1]配变!$B1281="","",[1]配变!$B1281)</f>
        <v/>
      </c>
      <c r="C1281" s="9" t="str">
        <f>IF([1]配变!$C1281="","",[1]配变!$C1281)</f>
        <v/>
      </c>
      <c r="D1281" s="9" t="str">
        <f>IF([1]配变!$D1281="","",[1]配变!$D1281)</f>
        <v/>
      </c>
      <c r="E1281" s="9" t="str">
        <f>IF([1]配变!$G1281="","",[1]配变!$G1281)</f>
        <v/>
      </c>
      <c r="F1281" s="9" t="str">
        <f>IF([1]配变!$F1281="","",[1]配变!$F1281)</f>
        <v/>
      </c>
      <c r="G1281" s="9" t="str">
        <f>IF([1]配变!$J1281="","",[1]配变!$J1281)</f>
        <v/>
      </c>
      <c r="H1281" s="16" t="str">
        <f t="shared" si="19"/>
        <v/>
      </c>
    </row>
    <row r="1282" spans="1:8" x14ac:dyDescent="0.15">
      <c r="A1282" s="9" t="str">
        <f>IF([1]配变!$A1282="","",[1]配变!$A1282)</f>
        <v/>
      </c>
      <c r="B1282" s="9" t="str">
        <f>IF([1]配变!$B1282="","",[1]配变!$B1282)</f>
        <v/>
      </c>
      <c r="C1282" s="9" t="str">
        <f>IF([1]配变!$C1282="","",[1]配变!$C1282)</f>
        <v/>
      </c>
      <c r="D1282" s="9" t="str">
        <f>IF([1]配变!$D1282="","",[1]配变!$D1282)</f>
        <v/>
      </c>
      <c r="E1282" s="9" t="str">
        <f>IF([1]配变!$G1282="","",[1]配变!$G1282)</f>
        <v/>
      </c>
      <c r="F1282" s="9" t="str">
        <f>IF([1]配变!$F1282="","",[1]配变!$F1282)</f>
        <v/>
      </c>
      <c r="G1282" s="9" t="str">
        <f>IF([1]配变!$J1282="","",[1]配变!$J1282)</f>
        <v/>
      </c>
      <c r="H1282" s="16" t="str">
        <f t="shared" si="19"/>
        <v/>
      </c>
    </row>
    <row r="1283" spans="1:8" x14ac:dyDescent="0.15">
      <c r="A1283" s="9" t="str">
        <f>IF([1]配变!$A1283="","",[1]配变!$A1283)</f>
        <v/>
      </c>
      <c r="B1283" s="9" t="str">
        <f>IF([1]配变!$B1283="","",[1]配变!$B1283)</f>
        <v/>
      </c>
      <c r="C1283" s="9" t="str">
        <f>IF([1]配变!$C1283="","",[1]配变!$C1283)</f>
        <v/>
      </c>
      <c r="D1283" s="9" t="str">
        <f>IF([1]配变!$D1283="","",[1]配变!$D1283)</f>
        <v/>
      </c>
      <c r="E1283" s="9" t="str">
        <f>IF([1]配变!$G1283="","",[1]配变!$G1283)</f>
        <v/>
      </c>
      <c r="F1283" s="9" t="str">
        <f>IF([1]配变!$F1283="","",[1]配变!$F1283)</f>
        <v/>
      </c>
      <c r="G1283" s="9" t="str">
        <f>IF([1]配变!$J1283="","",[1]配变!$J1283)</f>
        <v/>
      </c>
      <c r="H1283" s="16" t="str">
        <f t="shared" ref="H1283:H1346" si="20">IF(OR(D1283="",D1283=0),"",C1283*1000/D1283)</f>
        <v/>
      </c>
    </row>
    <row r="1284" spans="1:8" x14ac:dyDescent="0.15">
      <c r="A1284" s="9" t="str">
        <f>IF([1]配变!$A1284="","",[1]配变!$A1284)</f>
        <v/>
      </c>
      <c r="B1284" s="9" t="str">
        <f>IF([1]配变!$B1284="","",[1]配变!$B1284)</f>
        <v/>
      </c>
      <c r="C1284" s="9" t="str">
        <f>IF([1]配变!$C1284="","",[1]配变!$C1284)</f>
        <v/>
      </c>
      <c r="D1284" s="9" t="str">
        <f>IF([1]配变!$D1284="","",[1]配变!$D1284)</f>
        <v/>
      </c>
      <c r="E1284" s="9" t="str">
        <f>IF([1]配变!$G1284="","",[1]配变!$G1284)</f>
        <v/>
      </c>
      <c r="F1284" s="9" t="str">
        <f>IF([1]配变!$F1284="","",[1]配变!$F1284)</f>
        <v/>
      </c>
      <c r="G1284" s="9" t="str">
        <f>IF([1]配变!$J1284="","",[1]配变!$J1284)</f>
        <v/>
      </c>
      <c r="H1284" s="16" t="str">
        <f t="shared" si="20"/>
        <v/>
      </c>
    </row>
    <row r="1285" spans="1:8" x14ac:dyDescent="0.15">
      <c r="A1285" s="9" t="str">
        <f>IF([1]配变!$A1285="","",[1]配变!$A1285)</f>
        <v/>
      </c>
      <c r="B1285" s="9" t="str">
        <f>IF([1]配变!$B1285="","",[1]配变!$B1285)</f>
        <v/>
      </c>
      <c r="C1285" s="9" t="str">
        <f>IF([1]配变!$C1285="","",[1]配变!$C1285)</f>
        <v/>
      </c>
      <c r="D1285" s="9" t="str">
        <f>IF([1]配变!$D1285="","",[1]配变!$D1285)</f>
        <v/>
      </c>
      <c r="E1285" s="9" t="str">
        <f>IF([1]配变!$G1285="","",[1]配变!$G1285)</f>
        <v/>
      </c>
      <c r="F1285" s="9" t="str">
        <f>IF([1]配变!$F1285="","",[1]配变!$F1285)</f>
        <v/>
      </c>
      <c r="G1285" s="9" t="str">
        <f>IF([1]配变!$J1285="","",[1]配变!$J1285)</f>
        <v/>
      </c>
      <c r="H1285" s="16" t="str">
        <f t="shared" si="20"/>
        <v/>
      </c>
    </row>
    <row r="1286" spans="1:8" x14ac:dyDescent="0.15">
      <c r="A1286" s="9" t="str">
        <f>IF([1]配变!$A1286="","",[1]配变!$A1286)</f>
        <v/>
      </c>
      <c r="B1286" s="9" t="str">
        <f>IF([1]配变!$B1286="","",[1]配变!$B1286)</f>
        <v/>
      </c>
      <c r="C1286" s="9" t="str">
        <f>IF([1]配变!$C1286="","",[1]配变!$C1286)</f>
        <v/>
      </c>
      <c r="D1286" s="9" t="str">
        <f>IF([1]配变!$D1286="","",[1]配变!$D1286)</f>
        <v/>
      </c>
      <c r="E1286" s="9" t="str">
        <f>IF([1]配变!$G1286="","",[1]配变!$G1286)</f>
        <v/>
      </c>
      <c r="F1286" s="9" t="str">
        <f>IF([1]配变!$F1286="","",[1]配变!$F1286)</f>
        <v/>
      </c>
      <c r="G1286" s="9" t="str">
        <f>IF([1]配变!$J1286="","",[1]配变!$J1286)</f>
        <v/>
      </c>
      <c r="H1286" s="16" t="str">
        <f t="shared" si="20"/>
        <v/>
      </c>
    </row>
    <row r="1287" spans="1:8" x14ac:dyDescent="0.15">
      <c r="A1287" s="9" t="str">
        <f>IF([1]配变!$A1287="","",[1]配变!$A1287)</f>
        <v/>
      </c>
      <c r="B1287" s="9" t="str">
        <f>IF([1]配变!$B1287="","",[1]配变!$B1287)</f>
        <v/>
      </c>
      <c r="C1287" s="9" t="str">
        <f>IF([1]配变!$C1287="","",[1]配变!$C1287)</f>
        <v/>
      </c>
      <c r="D1287" s="9" t="str">
        <f>IF([1]配变!$D1287="","",[1]配变!$D1287)</f>
        <v/>
      </c>
      <c r="E1287" s="9" t="str">
        <f>IF([1]配变!$G1287="","",[1]配变!$G1287)</f>
        <v/>
      </c>
      <c r="F1287" s="9" t="str">
        <f>IF([1]配变!$F1287="","",[1]配变!$F1287)</f>
        <v/>
      </c>
      <c r="G1287" s="9" t="str">
        <f>IF([1]配变!$J1287="","",[1]配变!$J1287)</f>
        <v/>
      </c>
      <c r="H1287" s="16" t="str">
        <f t="shared" si="20"/>
        <v/>
      </c>
    </row>
    <row r="1288" spans="1:8" x14ac:dyDescent="0.15">
      <c r="A1288" s="9" t="str">
        <f>IF([1]配变!$A1288="","",[1]配变!$A1288)</f>
        <v/>
      </c>
      <c r="B1288" s="9" t="str">
        <f>IF([1]配变!$B1288="","",[1]配变!$B1288)</f>
        <v/>
      </c>
      <c r="C1288" s="9" t="str">
        <f>IF([1]配变!$C1288="","",[1]配变!$C1288)</f>
        <v/>
      </c>
      <c r="D1288" s="9" t="str">
        <f>IF([1]配变!$D1288="","",[1]配变!$D1288)</f>
        <v/>
      </c>
      <c r="E1288" s="9" t="str">
        <f>IF([1]配变!$G1288="","",[1]配变!$G1288)</f>
        <v/>
      </c>
      <c r="F1288" s="9" t="str">
        <f>IF([1]配变!$F1288="","",[1]配变!$F1288)</f>
        <v/>
      </c>
      <c r="G1288" s="9" t="str">
        <f>IF([1]配变!$J1288="","",[1]配变!$J1288)</f>
        <v/>
      </c>
      <c r="H1288" s="16" t="str">
        <f t="shared" si="20"/>
        <v/>
      </c>
    </row>
    <row r="1289" spans="1:8" x14ac:dyDescent="0.15">
      <c r="A1289" s="9" t="str">
        <f>IF([1]配变!$A1289="","",[1]配变!$A1289)</f>
        <v/>
      </c>
      <c r="B1289" s="9" t="str">
        <f>IF([1]配变!$B1289="","",[1]配变!$B1289)</f>
        <v/>
      </c>
      <c r="C1289" s="9" t="str">
        <f>IF([1]配变!$C1289="","",[1]配变!$C1289)</f>
        <v/>
      </c>
      <c r="D1289" s="9" t="str">
        <f>IF([1]配变!$D1289="","",[1]配变!$D1289)</f>
        <v/>
      </c>
      <c r="E1289" s="9" t="str">
        <f>IF([1]配变!$G1289="","",[1]配变!$G1289)</f>
        <v/>
      </c>
      <c r="F1289" s="9" t="str">
        <f>IF([1]配变!$F1289="","",[1]配变!$F1289)</f>
        <v/>
      </c>
      <c r="G1289" s="9" t="str">
        <f>IF([1]配变!$J1289="","",[1]配变!$J1289)</f>
        <v/>
      </c>
      <c r="H1289" s="16" t="str">
        <f t="shared" si="20"/>
        <v/>
      </c>
    </row>
    <row r="1290" spans="1:8" x14ac:dyDescent="0.15">
      <c r="A1290" s="9" t="str">
        <f>IF([1]配变!$A1290="","",[1]配变!$A1290)</f>
        <v/>
      </c>
      <c r="B1290" s="9" t="str">
        <f>IF([1]配变!$B1290="","",[1]配变!$B1290)</f>
        <v/>
      </c>
      <c r="C1290" s="9" t="str">
        <f>IF([1]配变!$C1290="","",[1]配变!$C1290)</f>
        <v/>
      </c>
      <c r="D1290" s="9" t="str">
        <f>IF([1]配变!$D1290="","",[1]配变!$D1290)</f>
        <v/>
      </c>
      <c r="E1290" s="9" t="str">
        <f>IF([1]配变!$G1290="","",[1]配变!$G1290)</f>
        <v/>
      </c>
      <c r="F1290" s="9" t="str">
        <f>IF([1]配变!$F1290="","",[1]配变!$F1290)</f>
        <v/>
      </c>
      <c r="G1290" s="9" t="str">
        <f>IF([1]配变!$J1290="","",[1]配变!$J1290)</f>
        <v/>
      </c>
      <c r="H1290" s="16" t="str">
        <f t="shared" si="20"/>
        <v/>
      </c>
    </row>
    <row r="1291" spans="1:8" x14ac:dyDescent="0.15">
      <c r="A1291" s="9" t="str">
        <f>IF([1]配变!$A1291="","",[1]配变!$A1291)</f>
        <v/>
      </c>
      <c r="B1291" s="9" t="str">
        <f>IF([1]配变!$B1291="","",[1]配变!$B1291)</f>
        <v/>
      </c>
      <c r="C1291" s="9" t="str">
        <f>IF([1]配变!$C1291="","",[1]配变!$C1291)</f>
        <v/>
      </c>
      <c r="D1291" s="9" t="str">
        <f>IF([1]配变!$D1291="","",[1]配变!$D1291)</f>
        <v/>
      </c>
      <c r="E1291" s="9" t="str">
        <f>IF([1]配变!$G1291="","",[1]配变!$G1291)</f>
        <v/>
      </c>
      <c r="F1291" s="9" t="str">
        <f>IF([1]配变!$F1291="","",[1]配变!$F1291)</f>
        <v/>
      </c>
      <c r="G1291" s="9" t="str">
        <f>IF([1]配变!$J1291="","",[1]配变!$J1291)</f>
        <v/>
      </c>
      <c r="H1291" s="16" t="str">
        <f t="shared" si="20"/>
        <v/>
      </c>
    </row>
    <row r="1292" spans="1:8" x14ac:dyDescent="0.15">
      <c r="A1292" s="9" t="str">
        <f>IF([1]配变!$A1292="","",[1]配变!$A1292)</f>
        <v/>
      </c>
      <c r="B1292" s="9" t="str">
        <f>IF([1]配变!$B1292="","",[1]配变!$B1292)</f>
        <v/>
      </c>
      <c r="C1292" s="9" t="str">
        <f>IF([1]配变!$C1292="","",[1]配变!$C1292)</f>
        <v/>
      </c>
      <c r="D1292" s="9" t="str">
        <f>IF([1]配变!$D1292="","",[1]配变!$D1292)</f>
        <v/>
      </c>
      <c r="E1292" s="9" t="str">
        <f>IF([1]配变!$G1292="","",[1]配变!$G1292)</f>
        <v/>
      </c>
      <c r="F1292" s="9" t="str">
        <f>IF([1]配变!$F1292="","",[1]配变!$F1292)</f>
        <v/>
      </c>
      <c r="G1292" s="9" t="str">
        <f>IF([1]配变!$J1292="","",[1]配变!$J1292)</f>
        <v/>
      </c>
      <c r="H1292" s="16" t="str">
        <f t="shared" si="20"/>
        <v/>
      </c>
    </row>
    <row r="1293" spans="1:8" x14ac:dyDescent="0.15">
      <c r="A1293" s="9" t="str">
        <f>IF([1]配变!$A1293="","",[1]配变!$A1293)</f>
        <v/>
      </c>
      <c r="B1293" s="9" t="str">
        <f>IF([1]配变!$B1293="","",[1]配变!$B1293)</f>
        <v/>
      </c>
      <c r="C1293" s="9" t="str">
        <f>IF([1]配变!$C1293="","",[1]配变!$C1293)</f>
        <v/>
      </c>
      <c r="D1293" s="9" t="str">
        <f>IF([1]配变!$D1293="","",[1]配变!$D1293)</f>
        <v/>
      </c>
      <c r="E1293" s="9" t="str">
        <f>IF([1]配变!$G1293="","",[1]配变!$G1293)</f>
        <v/>
      </c>
      <c r="F1293" s="9" t="str">
        <f>IF([1]配变!$F1293="","",[1]配变!$F1293)</f>
        <v/>
      </c>
      <c r="G1293" s="9" t="str">
        <f>IF([1]配变!$J1293="","",[1]配变!$J1293)</f>
        <v/>
      </c>
      <c r="H1293" s="16" t="str">
        <f t="shared" si="20"/>
        <v/>
      </c>
    </row>
    <row r="1294" spans="1:8" x14ac:dyDescent="0.15">
      <c r="A1294" s="9" t="str">
        <f>IF([1]配变!$A1294="","",[1]配变!$A1294)</f>
        <v/>
      </c>
      <c r="B1294" s="9" t="str">
        <f>IF([1]配变!$B1294="","",[1]配变!$B1294)</f>
        <v/>
      </c>
      <c r="C1294" s="9" t="str">
        <f>IF([1]配变!$C1294="","",[1]配变!$C1294)</f>
        <v/>
      </c>
      <c r="D1294" s="9" t="str">
        <f>IF([1]配变!$D1294="","",[1]配变!$D1294)</f>
        <v/>
      </c>
      <c r="E1294" s="9" t="str">
        <f>IF([1]配变!$G1294="","",[1]配变!$G1294)</f>
        <v/>
      </c>
      <c r="F1294" s="9" t="str">
        <f>IF([1]配变!$F1294="","",[1]配变!$F1294)</f>
        <v/>
      </c>
      <c r="G1294" s="9" t="str">
        <f>IF([1]配变!$J1294="","",[1]配变!$J1294)</f>
        <v/>
      </c>
      <c r="H1294" s="16" t="str">
        <f t="shared" si="20"/>
        <v/>
      </c>
    </row>
    <row r="1295" spans="1:8" x14ac:dyDescent="0.15">
      <c r="A1295" s="9" t="str">
        <f>IF([1]配变!$A1295="","",[1]配变!$A1295)</f>
        <v/>
      </c>
      <c r="B1295" s="9" t="str">
        <f>IF([1]配变!$B1295="","",[1]配变!$B1295)</f>
        <v/>
      </c>
      <c r="C1295" s="9" t="str">
        <f>IF([1]配变!$C1295="","",[1]配变!$C1295)</f>
        <v/>
      </c>
      <c r="D1295" s="9" t="str">
        <f>IF([1]配变!$D1295="","",[1]配变!$D1295)</f>
        <v/>
      </c>
      <c r="E1295" s="9" t="str">
        <f>IF([1]配变!$G1295="","",[1]配变!$G1295)</f>
        <v/>
      </c>
      <c r="F1295" s="9" t="str">
        <f>IF([1]配变!$F1295="","",[1]配变!$F1295)</f>
        <v/>
      </c>
      <c r="G1295" s="9" t="str">
        <f>IF([1]配变!$J1295="","",[1]配变!$J1295)</f>
        <v/>
      </c>
      <c r="H1295" s="16" t="str">
        <f t="shared" si="20"/>
        <v/>
      </c>
    </row>
    <row r="1296" spans="1:8" x14ac:dyDescent="0.15">
      <c r="A1296" s="9" t="str">
        <f>IF([1]配变!$A1296="","",[1]配变!$A1296)</f>
        <v/>
      </c>
      <c r="B1296" s="9" t="str">
        <f>IF([1]配变!$B1296="","",[1]配变!$B1296)</f>
        <v/>
      </c>
      <c r="C1296" s="9" t="str">
        <f>IF([1]配变!$C1296="","",[1]配变!$C1296)</f>
        <v/>
      </c>
      <c r="D1296" s="9" t="str">
        <f>IF([1]配变!$D1296="","",[1]配变!$D1296)</f>
        <v/>
      </c>
      <c r="E1296" s="9" t="str">
        <f>IF([1]配变!$G1296="","",[1]配变!$G1296)</f>
        <v/>
      </c>
      <c r="F1296" s="9" t="str">
        <f>IF([1]配变!$F1296="","",[1]配变!$F1296)</f>
        <v/>
      </c>
      <c r="G1296" s="9" t="str">
        <f>IF([1]配变!$J1296="","",[1]配变!$J1296)</f>
        <v/>
      </c>
      <c r="H1296" s="16" t="str">
        <f t="shared" si="20"/>
        <v/>
      </c>
    </row>
    <row r="1297" spans="1:8" x14ac:dyDescent="0.15">
      <c r="A1297" s="9" t="str">
        <f>IF([1]配变!$A1297="","",[1]配变!$A1297)</f>
        <v/>
      </c>
      <c r="B1297" s="9" t="str">
        <f>IF([1]配变!$B1297="","",[1]配变!$B1297)</f>
        <v/>
      </c>
      <c r="C1297" s="9" t="str">
        <f>IF([1]配变!$C1297="","",[1]配变!$C1297)</f>
        <v/>
      </c>
      <c r="D1297" s="9" t="str">
        <f>IF([1]配变!$D1297="","",[1]配变!$D1297)</f>
        <v/>
      </c>
      <c r="E1297" s="9" t="str">
        <f>IF([1]配变!$G1297="","",[1]配变!$G1297)</f>
        <v/>
      </c>
      <c r="F1297" s="9" t="str">
        <f>IF([1]配变!$F1297="","",[1]配变!$F1297)</f>
        <v/>
      </c>
      <c r="G1297" s="9" t="str">
        <f>IF([1]配变!$J1297="","",[1]配变!$J1297)</f>
        <v/>
      </c>
      <c r="H1297" s="16" t="str">
        <f t="shared" si="20"/>
        <v/>
      </c>
    </row>
    <row r="1298" spans="1:8" x14ac:dyDescent="0.15">
      <c r="A1298" s="9" t="str">
        <f>IF([1]配变!$A1298="","",[1]配变!$A1298)</f>
        <v/>
      </c>
      <c r="B1298" s="9" t="str">
        <f>IF([1]配变!$B1298="","",[1]配变!$B1298)</f>
        <v/>
      </c>
      <c r="C1298" s="9" t="str">
        <f>IF([1]配变!$C1298="","",[1]配变!$C1298)</f>
        <v/>
      </c>
      <c r="D1298" s="9" t="str">
        <f>IF([1]配变!$D1298="","",[1]配变!$D1298)</f>
        <v/>
      </c>
      <c r="E1298" s="9" t="str">
        <f>IF([1]配变!$G1298="","",[1]配变!$G1298)</f>
        <v/>
      </c>
      <c r="F1298" s="9" t="str">
        <f>IF([1]配变!$F1298="","",[1]配变!$F1298)</f>
        <v/>
      </c>
      <c r="G1298" s="9" t="str">
        <f>IF([1]配变!$J1298="","",[1]配变!$J1298)</f>
        <v/>
      </c>
      <c r="H1298" s="16" t="str">
        <f t="shared" si="20"/>
        <v/>
      </c>
    </row>
    <row r="1299" spans="1:8" x14ac:dyDescent="0.15">
      <c r="A1299" s="9" t="str">
        <f>IF([1]配变!$A1299="","",[1]配变!$A1299)</f>
        <v/>
      </c>
      <c r="B1299" s="9" t="str">
        <f>IF([1]配变!$B1299="","",[1]配变!$B1299)</f>
        <v/>
      </c>
      <c r="C1299" s="9" t="str">
        <f>IF([1]配变!$C1299="","",[1]配变!$C1299)</f>
        <v/>
      </c>
      <c r="D1299" s="9" t="str">
        <f>IF([1]配变!$D1299="","",[1]配变!$D1299)</f>
        <v/>
      </c>
      <c r="E1299" s="9" t="str">
        <f>IF([1]配变!$G1299="","",[1]配变!$G1299)</f>
        <v/>
      </c>
      <c r="F1299" s="9" t="str">
        <f>IF([1]配变!$F1299="","",[1]配变!$F1299)</f>
        <v/>
      </c>
      <c r="G1299" s="9" t="str">
        <f>IF([1]配变!$J1299="","",[1]配变!$J1299)</f>
        <v/>
      </c>
      <c r="H1299" s="16" t="str">
        <f t="shared" si="20"/>
        <v/>
      </c>
    </row>
    <row r="1300" spans="1:8" x14ac:dyDescent="0.15">
      <c r="A1300" s="9" t="str">
        <f>IF([1]配变!$A1300="","",[1]配变!$A1300)</f>
        <v/>
      </c>
      <c r="B1300" s="9" t="str">
        <f>IF([1]配变!$B1300="","",[1]配变!$B1300)</f>
        <v/>
      </c>
      <c r="C1300" s="9" t="str">
        <f>IF([1]配变!$C1300="","",[1]配变!$C1300)</f>
        <v/>
      </c>
      <c r="D1300" s="9" t="str">
        <f>IF([1]配变!$D1300="","",[1]配变!$D1300)</f>
        <v/>
      </c>
      <c r="E1300" s="9" t="str">
        <f>IF([1]配变!$G1300="","",[1]配变!$G1300)</f>
        <v/>
      </c>
      <c r="F1300" s="9" t="str">
        <f>IF([1]配变!$F1300="","",[1]配变!$F1300)</f>
        <v/>
      </c>
      <c r="G1300" s="9" t="str">
        <f>IF([1]配变!$J1300="","",[1]配变!$J1300)</f>
        <v/>
      </c>
      <c r="H1300" s="16" t="str">
        <f t="shared" si="20"/>
        <v/>
      </c>
    </row>
    <row r="1301" spans="1:8" x14ac:dyDescent="0.15">
      <c r="A1301" s="9" t="str">
        <f>IF([1]配变!$A1301="","",[1]配变!$A1301)</f>
        <v/>
      </c>
      <c r="B1301" s="9" t="str">
        <f>IF([1]配变!$B1301="","",[1]配变!$B1301)</f>
        <v/>
      </c>
      <c r="C1301" s="9" t="str">
        <f>IF([1]配变!$C1301="","",[1]配变!$C1301)</f>
        <v/>
      </c>
      <c r="D1301" s="9" t="str">
        <f>IF([1]配变!$D1301="","",[1]配变!$D1301)</f>
        <v/>
      </c>
      <c r="E1301" s="9" t="str">
        <f>IF([1]配变!$G1301="","",[1]配变!$G1301)</f>
        <v/>
      </c>
      <c r="F1301" s="9" t="str">
        <f>IF([1]配变!$F1301="","",[1]配变!$F1301)</f>
        <v/>
      </c>
      <c r="G1301" s="9" t="str">
        <f>IF([1]配变!$J1301="","",[1]配变!$J1301)</f>
        <v/>
      </c>
      <c r="H1301" s="16" t="str">
        <f t="shared" si="20"/>
        <v/>
      </c>
    </row>
    <row r="1302" spans="1:8" x14ac:dyDescent="0.15">
      <c r="A1302" s="9" t="str">
        <f>IF([1]配变!$A1302="","",[1]配变!$A1302)</f>
        <v/>
      </c>
      <c r="B1302" s="9" t="str">
        <f>IF([1]配变!$B1302="","",[1]配变!$B1302)</f>
        <v/>
      </c>
      <c r="C1302" s="9" t="str">
        <f>IF([1]配变!$C1302="","",[1]配变!$C1302)</f>
        <v/>
      </c>
      <c r="D1302" s="9" t="str">
        <f>IF([1]配变!$D1302="","",[1]配变!$D1302)</f>
        <v/>
      </c>
      <c r="E1302" s="9" t="str">
        <f>IF([1]配变!$G1302="","",[1]配变!$G1302)</f>
        <v/>
      </c>
      <c r="F1302" s="9" t="str">
        <f>IF([1]配变!$F1302="","",[1]配变!$F1302)</f>
        <v/>
      </c>
      <c r="G1302" s="9" t="str">
        <f>IF([1]配变!$J1302="","",[1]配变!$J1302)</f>
        <v/>
      </c>
      <c r="H1302" s="16" t="str">
        <f t="shared" si="20"/>
        <v/>
      </c>
    </row>
    <row r="1303" spans="1:8" x14ac:dyDescent="0.15">
      <c r="A1303" s="9" t="str">
        <f>IF([1]配变!$A1303="","",[1]配变!$A1303)</f>
        <v/>
      </c>
      <c r="B1303" s="9" t="str">
        <f>IF([1]配变!$B1303="","",[1]配变!$B1303)</f>
        <v/>
      </c>
      <c r="C1303" s="9" t="str">
        <f>IF([1]配变!$C1303="","",[1]配变!$C1303)</f>
        <v/>
      </c>
      <c r="D1303" s="9" t="str">
        <f>IF([1]配变!$D1303="","",[1]配变!$D1303)</f>
        <v/>
      </c>
      <c r="E1303" s="9" t="str">
        <f>IF([1]配变!$G1303="","",[1]配变!$G1303)</f>
        <v/>
      </c>
      <c r="F1303" s="9" t="str">
        <f>IF([1]配变!$F1303="","",[1]配变!$F1303)</f>
        <v/>
      </c>
      <c r="G1303" s="9" t="str">
        <f>IF([1]配变!$J1303="","",[1]配变!$J1303)</f>
        <v/>
      </c>
      <c r="H1303" s="16" t="str">
        <f t="shared" si="20"/>
        <v/>
      </c>
    </row>
    <row r="1304" spans="1:8" x14ac:dyDescent="0.15">
      <c r="A1304" s="9" t="str">
        <f>IF([1]配变!$A1304="","",[1]配变!$A1304)</f>
        <v/>
      </c>
      <c r="B1304" s="9" t="str">
        <f>IF([1]配变!$B1304="","",[1]配变!$B1304)</f>
        <v/>
      </c>
      <c r="C1304" s="9" t="str">
        <f>IF([1]配变!$C1304="","",[1]配变!$C1304)</f>
        <v/>
      </c>
      <c r="D1304" s="9" t="str">
        <f>IF([1]配变!$D1304="","",[1]配变!$D1304)</f>
        <v/>
      </c>
      <c r="E1304" s="9" t="str">
        <f>IF([1]配变!$G1304="","",[1]配变!$G1304)</f>
        <v/>
      </c>
      <c r="F1304" s="9" t="str">
        <f>IF([1]配变!$F1304="","",[1]配变!$F1304)</f>
        <v/>
      </c>
      <c r="G1304" s="9" t="str">
        <f>IF([1]配变!$J1304="","",[1]配变!$J1304)</f>
        <v/>
      </c>
      <c r="H1304" s="16" t="str">
        <f t="shared" si="20"/>
        <v/>
      </c>
    </row>
    <row r="1305" spans="1:8" x14ac:dyDescent="0.15">
      <c r="A1305" s="9" t="str">
        <f>IF([1]配变!$A1305="","",[1]配变!$A1305)</f>
        <v/>
      </c>
      <c r="B1305" s="9" t="str">
        <f>IF([1]配变!$B1305="","",[1]配变!$B1305)</f>
        <v/>
      </c>
      <c r="C1305" s="9" t="str">
        <f>IF([1]配变!$C1305="","",[1]配变!$C1305)</f>
        <v/>
      </c>
      <c r="D1305" s="9" t="str">
        <f>IF([1]配变!$D1305="","",[1]配变!$D1305)</f>
        <v/>
      </c>
      <c r="E1305" s="9" t="str">
        <f>IF([1]配变!$G1305="","",[1]配变!$G1305)</f>
        <v/>
      </c>
      <c r="F1305" s="9" t="str">
        <f>IF([1]配变!$F1305="","",[1]配变!$F1305)</f>
        <v/>
      </c>
      <c r="G1305" s="9" t="str">
        <f>IF([1]配变!$J1305="","",[1]配变!$J1305)</f>
        <v/>
      </c>
      <c r="H1305" s="16" t="str">
        <f t="shared" si="20"/>
        <v/>
      </c>
    </row>
    <row r="1306" spans="1:8" x14ac:dyDescent="0.15">
      <c r="A1306" s="9" t="str">
        <f>IF([1]配变!$A1306="","",[1]配变!$A1306)</f>
        <v/>
      </c>
      <c r="B1306" s="9" t="str">
        <f>IF([1]配变!$B1306="","",[1]配变!$B1306)</f>
        <v/>
      </c>
      <c r="C1306" s="9" t="str">
        <f>IF([1]配变!$C1306="","",[1]配变!$C1306)</f>
        <v/>
      </c>
      <c r="D1306" s="9" t="str">
        <f>IF([1]配变!$D1306="","",[1]配变!$D1306)</f>
        <v/>
      </c>
      <c r="E1306" s="9" t="str">
        <f>IF([1]配变!$G1306="","",[1]配变!$G1306)</f>
        <v/>
      </c>
      <c r="F1306" s="9" t="str">
        <f>IF([1]配变!$F1306="","",[1]配变!$F1306)</f>
        <v/>
      </c>
      <c r="G1306" s="9" t="str">
        <f>IF([1]配变!$J1306="","",[1]配变!$J1306)</f>
        <v/>
      </c>
      <c r="H1306" s="16" t="str">
        <f t="shared" si="20"/>
        <v/>
      </c>
    </row>
    <row r="1307" spans="1:8" x14ac:dyDescent="0.15">
      <c r="A1307" s="9" t="str">
        <f>IF([1]配变!$A1307="","",[1]配变!$A1307)</f>
        <v/>
      </c>
      <c r="B1307" s="9" t="str">
        <f>IF([1]配变!$B1307="","",[1]配变!$B1307)</f>
        <v/>
      </c>
      <c r="C1307" s="9" t="str">
        <f>IF([1]配变!$C1307="","",[1]配变!$C1307)</f>
        <v/>
      </c>
      <c r="D1307" s="9" t="str">
        <f>IF([1]配变!$D1307="","",[1]配变!$D1307)</f>
        <v/>
      </c>
      <c r="E1307" s="9" t="str">
        <f>IF([1]配变!$G1307="","",[1]配变!$G1307)</f>
        <v/>
      </c>
      <c r="F1307" s="9" t="str">
        <f>IF([1]配变!$F1307="","",[1]配变!$F1307)</f>
        <v/>
      </c>
      <c r="G1307" s="9" t="str">
        <f>IF([1]配变!$J1307="","",[1]配变!$J1307)</f>
        <v/>
      </c>
      <c r="H1307" s="16" t="str">
        <f t="shared" si="20"/>
        <v/>
      </c>
    </row>
    <row r="1308" spans="1:8" x14ac:dyDescent="0.15">
      <c r="A1308" s="9" t="str">
        <f>IF([1]配变!$A1308="","",[1]配变!$A1308)</f>
        <v/>
      </c>
      <c r="B1308" s="9" t="str">
        <f>IF([1]配变!$B1308="","",[1]配变!$B1308)</f>
        <v/>
      </c>
      <c r="C1308" s="9" t="str">
        <f>IF([1]配变!$C1308="","",[1]配变!$C1308)</f>
        <v/>
      </c>
      <c r="D1308" s="9" t="str">
        <f>IF([1]配变!$D1308="","",[1]配变!$D1308)</f>
        <v/>
      </c>
      <c r="E1308" s="9" t="str">
        <f>IF([1]配变!$G1308="","",[1]配变!$G1308)</f>
        <v/>
      </c>
      <c r="F1308" s="9" t="str">
        <f>IF([1]配变!$F1308="","",[1]配变!$F1308)</f>
        <v/>
      </c>
      <c r="G1308" s="9" t="str">
        <f>IF([1]配变!$J1308="","",[1]配变!$J1308)</f>
        <v/>
      </c>
      <c r="H1308" s="16" t="str">
        <f t="shared" si="20"/>
        <v/>
      </c>
    </row>
    <row r="1309" spans="1:8" x14ac:dyDescent="0.15">
      <c r="A1309" s="9" t="str">
        <f>IF([1]配变!$A1309="","",[1]配变!$A1309)</f>
        <v/>
      </c>
      <c r="B1309" s="9" t="str">
        <f>IF([1]配变!$B1309="","",[1]配变!$B1309)</f>
        <v/>
      </c>
      <c r="C1309" s="9" t="str">
        <f>IF([1]配变!$C1309="","",[1]配变!$C1309)</f>
        <v/>
      </c>
      <c r="D1309" s="9" t="str">
        <f>IF([1]配变!$D1309="","",[1]配变!$D1309)</f>
        <v/>
      </c>
      <c r="E1309" s="9" t="str">
        <f>IF([1]配变!$G1309="","",[1]配变!$G1309)</f>
        <v/>
      </c>
      <c r="F1309" s="9" t="str">
        <f>IF([1]配变!$F1309="","",[1]配变!$F1309)</f>
        <v/>
      </c>
      <c r="G1309" s="9" t="str">
        <f>IF([1]配变!$J1309="","",[1]配变!$J1309)</f>
        <v/>
      </c>
      <c r="H1309" s="16" t="str">
        <f t="shared" si="20"/>
        <v/>
      </c>
    </row>
    <row r="1310" spans="1:8" x14ac:dyDescent="0.15">
      <c r="A1310" s="9" t="str">
        <f>IF([1]配变!$A1310="","",[1]配变!$A1310)</f>
        <v/>
      </c>
      <c r="B1310" s="9" t="str">
        <f>IF([1]配变!$B1310="","",[1]配变!$B1310)</f>
        <v/>
      </c>
      <c r="C1310" s="9" t="str">
        <f>IF([1]配变!$C1310="","",[1]配变!$C1310)</f>
        <v/>
      </c>
      <c r="D1310" s="9" t="str">
        <f>IF([1]配变!$D1310="","",[1]配变!$D1310)</f>
        <v/>
      </c>
      <c r="E1310" s="9" t="str">
        <f>IF([1]配变!$G1310="","",[1]配变!$G1310)</f>
        <v/>
      </c>
      <c r="F1310" s="9" t="str">
        <f>IF([1]配变!$F1310="","",[1]配变!$F1310)</f>
        <v/>
      </c>
      <c r="G1310" s="9" t="str">
        <f>IF([1]配变!$J1310="","",[1]配变!$J1310)</f>
        <v/>
      </c>
      <c r="H1310" s="16" t="str">
        <f t="shared" si="20"/>
        <v/>
      </c>
    </row>
    <row r="1311" spans="1:8" x14ac:dyDescent="0.15">
      <c r="A1311" s="9" t="str">
        <f>IF([1]配变!$A1311="","",[1]配变!$A1311)</f>
        <v/>
      </c>
      <c r="B1311" s="9" t="str">
        <f>IF([1]配变!$B1311="","",[1]配变!$B1311)</f>
        <v/>
      </c>
      <c r="C1311" s="9" t="str">
        <f>IF([1]配变!$C1311="","",[1]配变!$C1311)</f>
        <v/>
      </c>
      <c r="D1311" s="9" t="str">
        <f>IF([1]配变!$D1311="","",[1]配变!$D1311)</f>
        <v/>
      </c>
      <c r="E1311" s="9" t="str">
        <f>IF([1]配变!$G1311="","",[1]配变!$G1311)</f>
        <v/>
      </c>
      <c r="F1311" s="9" t="str">
        <f>IF([1]配变!$F1311="","",[1]配变!$F1311)</f>
        <v/>
      </c>
      <c r="G1311" s="9" t="str">
        <f>IF([1]配变!$J1311="","",[1]配变!$J1311)</f>
        <v/>
      </c>
      <c r="H1311" s="16" t="str">
        <f t="shared" si="20"/>
        <v/>
      </c>
    </row>
    <row r="1312" spans="1:8" x14ac:dyDescent="0.15">
      <c r="A1312" s="9" t="str">
        <f>IF([1]配变!$A1312="","",[1]配变!$A1312)</f>
        <v/>
      </c>
      <c r="B1312" s="9" t="str">
        <f>IF([1]配变!$B1312="","",[1]配变!$B1312)</f>
        <v/>
      </c>
      <c r="C1312" s="9" t="str">
        <f>IF([1]配变!$C1312="","",[1]配变!$C1312)</f>
        <v/>
      </c>
      <c r="D1312" s="9" t="str">
        <f>IF([1]配变!$D1312="","",[1]配变!$D1312)</f>
        <v/>
      </c>
      <c r="E1312" s="9" t="str">
        <f>IF([1]配变!$G1312="","",[1]配变!$G1312)</f>
        <v/>
      </c>
      <c r="F1312" s="9" t="str">
        <f>IF([1]配变!$F1312="","",[1]配变!$F1312)</f>
        <v/>
      </c>
      <c r="G1312" s="9" t="str">
        <f>IF([1]配变!$J1312="","",[1]配变!$J1312)</f>
        <v/>
      </c>
      <c r="H1312" s="16" t="str">
        <f t="shared" si="20"/>
        <v/>
      </c>
    </row>
    <row r="1313" spans="1:8" x14ac:dyDescent="0.15">
      <c r="A1313" s="9" t="str">
        <f>IF([1]配变!$A1313="","",[1]配变!$A1313)</f>
        <v/>
      </c>
      <c r="B1313" s="9" t="str">
        <f>IF([1]配变!$B1313="","",[1]配变!$B1313)</f>
        <v/>
      </c>
      <c r="C1313" s="9" t="str">
        <f>IF([1]配变!$C1313="","",[1]配变!$C1313)</f>
        <v/>
      </c>
      <c r="D1313" s="9" t="str">
        <f>IF([1]配变!$D1313="","",[1]配变!$D1313)</f>
        <v/>
      </c>
      <c r="E1313" s="9" t="str">
        <f>IF([1]配变!$G1313="","",[1]配变!$G1313)</f>
        <v/>
      </c>
      <c r="F1313" s="9" t="str">
        <f>IF([1]配变!$F1313="","",[1]配变!$F1313)</f>
        <v/>
      </c>
      <c r="G1313" s="9" t="str">
        <f>IF([1]配变!$J1313="","",[1]配变!$J1313)</f>
        <v/>
      </c>
      <c r="H1313" s="16" t="str">
        <f t="shared" si="20"/>
        <v/>
      </c>
    </row>
    <row r="1314" spans="1:8" x14ac:dyDescent="0.15">
      <c r="A1314" s="9" t="str">
        <f>IF([1]配变!$A1314="","",[1]配变!$A1314)</f>
        <v/>
      </c>
      <c r="B1314" s="9" t="str">
        <f>IF([1]配变!$B1314="","",[1]配变!$B1314)</f>
        <v/>
      </c>
      <c r="C1314" s="9" t="str">
        <f>IF([1]配变!$C1314="","",[1]配变!$C1314)</f>
        <v/>
      </c>
      <c r="D1314" s="9" t="str">
        <f>IF([1]配变!$D1314="","",[1]配变!$D1314)</f>
        <v/>
      </c>
      <c r="E1314" s="9" t="str">
        <f>IF([1]配变!$G1314="","",[1]配变!$G1314)</f>
        <v/>
      </c>
      <c r="F1314" s="9" t="str">
        <f>IF([1]配变!$F1314="","",[1]配变!$F1314)</f>
        <v/>
      </c>
      <c r="G1314" s="9" t="str">
        <f>IF([1]配变!$J1314="","",[1]配变!$J1314)</f>
        <v/>
      </c>
      <c r="H1314" s="16" t="str">
        <f t="shared" si="20"/>
        <v/>
      </c>
    </row>
    <row r="1315" spans="1:8" x14ac:dyDescent="0.15">
      <c r="A1315" s="9" t="str">
        <f>IF([1]配变!$A1315="","",[1]配变!$A1315)</f>
        <v/>
      </c>
      <c r="B1315" s="9" t="str">
        <f>IF([1]配变!$B1315="","",[1]配变!$B1315)</f>
        <v/>
      </c>
      <c r="C1315" s="9" t="str">
        <f>IF([1]配变!$C1315="","",[1]配变!$C1315)</f>
        <v/>
      </c>
      <c r="D1315" s="9" t="str">
        <f>IF([1]配变!$D1315="","",[1]配变!$D1315)</f>
        <v/>
      </c>
      <c r="E1315" s="9" t="str">
        <f>IF([1]配变!$G1315="","",[1]配变!$G1315)</f>
        <v/>
      </c>
      <c r="F1315" s="9" t="str">
        <f>IF([1]配变!$F1315="","",[1]配变!$F1315)</f>
        <v/>
      </c>
      <c r="G1315" s="9" t="str">
        <f>IF([1]配变!$J1315="","",[1]配变!$J1315)</f>
        <v/>
      </c>
      <c r="H1315" s="16" t="str">
        <f t="shared" si="20"/>
        <v/>
      </c>
    </row>
    <row r="1316" spans="1:8" x14ac:dyDescent="0.15">
      <c r="A1316" s="9" t="str">
        <f>IF([1]配变!$A1316="","",[1]配变!$A1316)</f>
        <v/>
      </c>
      <c r="B1316" s="9" t="str">
        <f>IF([1]配变!$B1316="","",[1]配变!$B1316)</f>
        <v/>
      </c>
      <c r="C1316" s="9" t="str">
        <f>IF([1]配变!$C1316="","",[1]配变!$C1316)</f>
        <v/>
      </c>
      <c r="D1316" s="9" t="str">
        <f>IF([1]配变!$D1316="","",[1]配变!$D1316)</f>
        <v/>
      </c>
      <c r="E1316" s="9" t="str">
        <f>IF([1]配变!$G1316="","",[1]配变!$G1316)</f>
        <v/>
      </c>
      <c r="F1316" s="9" t="str">
        <f>IF([1]配变!$F1316="","",[1]配变!$F1316)</f>
        <v/>
      </c>
      <c r="G1316" s="9" t="str">
        <f>IF([1]配变!$J1316="","",[1]配变!$J1316)</f>
        <v/>
      </c>
      <c r="H1316" s="16" t="str">
        <f t="shared" si="20"/>
        <v/>
      </c>
    </row>
    <row r="1317" spans="1:8" x14ac:dyDescent="0.15">
      <c r="A1317" s="9" t="str">
        <f>IF([1]配变!$A1317="","",[1]配变!$A1317)</f>
        <v/>
      </c>
      <c r="B1317" s="9" t="str">
        <f>IF([1]配变!$B1317="","",[1]配变!$B1317)</f>
        <v/>
      </c>
      <c r="C1317" s="9" t="str">
        <f>IF([1]配变!$C1317="","",[1]配变!$C1317)</f>
        <v/>
      </c>
      <c r="D1317" s="9" t="str">
        <f>IF([1]配变!$D1317="","",[1]配变!$D1317)</f>
        <v/>
      </c>
      <c r="E1317" s="9" t="str">
        <f>IF([1]配变!$G1317="","",[1]配变!$G1317)</f>
        <v/>
      </c>
      <c r="F1317" s="9" t="str">
        <f>IF([1]配变!$F1317="","",[1]配变!$F1317)</f>
        <v/>
      </c>
      <c r="G1317" s="9" t="str">
        <f>IF([1]配变!$J1317="","",[1]配变!$J1317)</f>
        <v/>
      </c>
      <c r="H1317" s="16" t="str">
        <f t="shared" si="20"/>
        <v/>
      </c>
    </row>
    <row r="1318" spans="1:8" x14ac:dyDescent="0.15">
      <c r="A1318" s="9" t="str">
        <f>IF([1]配变!$A1318="","",[1]配变!$A1318)</f>
        <v/>
      </c>
      <c r="B1318" s="9" t="str">
        <f>IF([1]配变!$B1318="","",[1]配变!$B1318)</f>
        <v/>
      </c>
      <c r="C1318" s="9" t="str">
        <f>IF([1]配变!$C1318="","",[1]配变!$C1318)</f>
        <v/>
      </c>
      <c r="D1318" s="9" t="str">
        <f>IF([1]配变!$D1318="","",[1]配变!$D1318)</f>
        <v/>
      </c>
      <c r="E1318" s="9" t="str">
        <f>IF([1]配变!$G1318="","",[1]配变!$G1318)</f>
        <v/>
      </c>
      <c r="F1318" s="9" t="str">
        <f>IF([1]配变!$F1318="","",[1]配变!$F1318)</f>
        <v/>
      </c>
      <c r="G1318" s="9" t="str">
        <f>IF([1]配变!$J1318="","",[1]配变!$J1318)</f>
        <v/>
      </c>
      <c r="H1318" s="16" t="str">
        <f t="shared" si="20"/>
        <v/>
      </c>
    </row>
    <row r="1319" spans="1:8" x14ac:dyDescent="0.15">
      <c r="A1319" s="9" t="str">
        <f>IF([1]配变!$A1319="","",[1]配变!$A1319)</f>
        <v/>
      </c>
      <c r="B1319" s="9" t="str">
        <f>IF([1]配变!$B1319="","",[1]配变!$B1319)</f>
        <v/>
      </c>
      <c r="C1319" s="9" t="str">
        <f>IF([1]配变!$C1319="","",[1]配变!$C1319)</f>
        <v/>
      </c>
      <c r="D1319" s="9" t="str">
        <f>IF([1]配变!$D1319="","",[1]配变!$D1319)</f>
        <v/>
      </c>
      <c r="E1319" s="9" t="str">
        <f>IF([1]配变!$G1319="","",[1]配变!$G1319)</f>
        <v/>
      </c>
      <c r="F1319" s="9" t="str">
        <f>IF([1]配变!$F1319="","",[1]配变!$F1319)</f>
        <v/>
      </c>
      <c r="G1319" s="9" t="str">
        <f>IF([1]配变!$J1319="","",[1]配变!$J1319)</f>
        <v/>
      </c>
      <c r="H1319" s="16" t="str">
        <f t="shared" si="20"/>
        <v/>
      </c>
    </row>
    <row r="1320" spans="1:8" x14ac:dyDescent="0.15">
      <c r="A1320" s="9" t="str">
        <f>IF([1]配变!$A1320="","",[1]配变!$A1320)</f>
        <v/>
      </c>
      <c r="B1320" s="9" t="str">
        <f>IF([1]配变!$B1320="","",[1]配变!$B1320)</f>
        <v/>
      </c>
      <c r="C1320" s="9" t="str">
        <f>IF([1]配变!$C1320="","",[1]配变!$C1320)</f>
        <v/>
      </c>
      <c r="D1320" s="9" t="str">
        <f>IF([1]配变!$D1320="","",[1]配变!$D1320)</f>
        <v/>
      </c>
      <c r="E1320" s="9" t="str">
        <f>IF([1]配变!$G1320="","",[1]配变!$G1320)</f>
        <v/>
      </c>
      <c r="F1320" s="9" t="str">
        <f>IF([1]配变!$F1320="","",[1]配变!$F1320)</f>
        <v/>
      </c>
      <c r="G1320" s="9" t="str">
        <f>IF([1]配变!$J1320="","",[1]配变!$J1320)</f>
        <v/>
      </c>
      <c r="H1320" s="16" t="str">
        <f t="shared" si="20"/>
        <v/>
      </c>
    </row>
    <row r="1321" spans="1:8" x14ac:dyDescent="0.15">
      <c r="A1321" s="9" t="str">
        <f>IF([1]配变!$A1321="","",[1]配变!$A1321)</f>
        <v/>
      </c>
      <c r="B1321" s="9" t="str">
        <f>IF([1]配变!$B1321="","",[1]配变!$B1321)</f>
        <v/>
      </c>
      <c r="C1321" s="9" t="str">
        <f>IF([1]配变!$C1321="","",[1]配变!$C1321)</f>
        <v/>
      </c>
      <c r="D1321" s="9" t="str">
        <f>IF([1]配变!$D1321="","",[1]配变!$D1321)</f>
        <v/>
      </c>
      <c r="E1321" s="9" t="str">
        <f>IF([1]配变!$G1321="","",[1]配变!$G1321)</f>
        <v/>
      </c>
      <c r="F1321" s="9" t="str">
        <f>IF([1]配变!$F1321="","",[1]配变!$F1321)</f>
        <v/>
      </c>
      <c r="G1321" s="9" t="str">
        <f>IF([1]配变!$J1321="","",[1]配变!$J1321)</f>
        <v/>
      </c>
      <c r="H1321" s="16" t="str">
        <f t="shared" si="20"/>
        <v/>
      </c>
    </row>
    <row r="1322" spans="1:8" x14ac:dyDescent="0.15">
      <c r="A1322" s="9" t="str">
        <f>IF([1]配变!$A1322="","",[1]配变!$A1322)</f>
        <v/>
      </c>
      <c r="B1322" s="9" t="str">
        <f>IF([1]配变!$B1322="","",[1]配变!$B1322)</f>
        <v/>
      </c>
      <c r="C1322" s="9" t="str">
        <f>IF([1]配变!$C1322="","",[1]配变!$C1322)</f>
        <v/>
      </c>
      <c r="D1322" s="9" t="str">
        <f>IF([1]配变!$D1322="","",[1]配变!$D1322)</f>
        <v/>
      </c>
      <c r="E1322" s="9" t="str">
        <f>IF([1]配变!$G1322="","",[1]配变!$G1322)</f>
        <v/>
      </c>
      <c r="F1322" s="9" t="str">
        <f>IF([1]配变!$F1322="","",[1]配变!$F1322)</f>
        <v/>
      </c>
      <c r="G1322" s="9" t="str">
        <f>IF([1]配变!$J1322="","",[1]配变!$J1322)</f>
        <v/>
      </c>
      <c r="H1322" s="16" t="str">
        <f t="shared" si="20"/>
        <v/>
      </c>
    </row>
    <row r="1323" spans="1:8" x14ac:dyDescent="0.15">
      <c r="A1323" s="9" t="str">
        <f>IF([1]配变!$A1323="","",[1]配变!$A1323)</f>
        <v/>
      </c>
      <c r="B1323" s="9" t="str">
        <f>IF([1]配变!$B1323="","",[1]配变!$B1323)</f>
        <v/>
      </c>
      <c r="C1323" s="9" t="str">
        <f>IF([1]配变!$C1323="","",[1]配变!$C1323)</f>
        <v/>
      </c>
      <c r="D1323" s="9" t="str">
        <f>IF([1]配变!$D1323="","",[1]配变!$D1323)</f>
        <v/>
      </c>
      <c r="E1323" s="9" t="str">
        <f>IF([1]配变!$G1323="","",[1]配变!$G1323)</f>
        <v/>
      </c>
      <c r="F1323" s="9" t="str">
        <f>IF([1]配变!$F1323="","",[1]配变!$F1323)</f>
        <v/>
      </c>
      <c r="G1323" s="9" t="str">
        <f>IF([1]配变!$J1323="","",[1]配变!$J1323)</f>
        <v/>
      </c>
      <c r="H1323" s="16" t="str">
        <f t="shared" si="20"/>
        <v/>
      </c>
    </row>
    <row r="1324" spans="1:8" x14ac:dyDescent="0.15">
      <c r="A1324" s="9" t="str">
        <f>IF([1]配变!$A1324="","",[1]配变!$A1324)</f>
        <v/>
      </c>
      <c r="B1324" s="9" t="str">
        <f>IF([1]配变!$B1324="","",[1]配变!$B1324)</f>
        <v/>
      </c>
      <c r="C1324" s="9" t="str">
        <f>IF([1]配变!$C1324="","",[1]配变!$C1324)</f>
        <v/>
      </c>
      <c r="D1324" s="9" t="str">
        <f>IF([1]配变!$D1324="","",[1]配变!$D1324)</f>
        <v/>
      </c>
      <c r="E1324" s="9" t="str">
        <f>IF([1]配变!$G1324="","",[1]配变!$G1324)</f>
        <v/>
      </c>
      <c r="F1324" s="9" t="str">
        <f>IF([1]配变!$F1324="","",[1]配变!$F1324)</f>
        <v/>
      </c>
      <c r="G1324" s="9" t="str">
        <f>IF([1]配变!$J1324="","",[1]配变!$J1324)</f>
        <v/>
      </c>
      <c r="H1324" s="16" t="str">
        <f t="shared" si="20"/>
        <v/>
      </c>
    </row>
    <row r="1325" spans="1:8" x14ac:dyDescent="0.15">
      <c r="A1325" s="9" t="str">
        <f>IF([1]配变!$A1325="","",[1]配变!$A1325)</f>
        <v/>
      </c>
      <c r="B1325" s="9" t="str">
        <f>IF([1]配变!$B1325="","",[1]配变!$B1325)</f>
        <v/>
      </c>
      <c r="C1325" s="9" t="str">
        <f>IF([1]配变!$C1325="","",[1]配变!$C1325)</f>
        <v/>
      </c>
      <c r="D1325" s="9" t="str">
        <f>IF([1]配变!$D1325="","",[1]配变!$D1325)</f>
        <v/>
      </c>
      <c r="E1325" s="9" t="str">
        <f>IF([1]配变!$G1325="","",[1]配变!$G1325)</f>
        <v/>
      </c>
      <c r="F1325" s="9" t="str">
        <f>IF([1]配变!$F1325="","",[1]配变!$F1325)</f>
        <v/>
      </c>
      <c r="G1325" s="9" t="str">
        <f>IF([1]配变!$J1325="","",[1]配变!$J1325)</f>
        <v/>
      </c>
      <c r="H1325" s="16" t="str">
        <f t="shared" si="20"/>
        <v/>
      </c>
    </row>
    <row r="1326" spans="1:8" x14ac:dyDescent="0.15">
      <c r="A1326" s="9" t="str">
        <f>IF([1]配变!$A1326="","",[1]配变!$A1326)</f>
        <v/>
      </c>
      <c r="B1326" s="9" t="str">
        <f>IF([1]配变!$B1326="","",[1]配变!$B1326)</f>
        <v/>
      </c>
      <c r="C1326" s="9" t="str">
        <f>IF([1]配变!$C1326="","",[1]配变!$C1326)</f>
        <v/>
      </c>
      <c r="D1326" s="9" t="str">
        <f>IF([1]配变!$D1326="","",[1]配变!$D1326)</f>
        <v/>
      </c>
      <c r="E1326" s="9" t="str">
        <f>IF([1]配变!$G1326="","",[1]配变!$G1326)</f>
        <v/>
      </c>
      <c r="F1326" s="9" t="str">
        <f>IF([1]配变!$F1326="","",[1]配变!$F1326)</f>
        <v/>
      </c>
      <c r="G1326" s="9" t="str">
        <f>IF([1]配变!$J1326="","",[1]配变!$J1326)</f>
        <v/>
      </c>
      <c r="H1326" s="16" t="str">
        <f t="shared" si="20"/>
        <v/>
      </c>
    </row>
    <row r="1327" spans="1:8" x14ac:dyDescent="0.15">
      <c r="A1327" s="9" t="str">
        <f>IF([1]配变!$A1327="","",[1]配变!$A1327)</f>
        <v/>
      </c>
      <c r="B1327" s="9" t="str">
        <f>IF([1]配变!$B1327="","",[1]配变!$B1327)</f>
        <v/>
      </c>
      <c r="C1327" s="9" t="str">
        <f>IF([1]配变!$C1327="","",[1]配变!$C1327)</f>
        <v/>
      </c>
      <c r="D1327" s="9" t="str">
        <f>IF([1]配变!$D1327="","",[1]配变!$D1327)</f>
        <v/>
      </c>
      <c r="E1327" s="9" t="str">
        <f>IF([1]配变!$G1327="","",[1]配变!$G1327)</f>
        <v/>
      </c>
      <c r="F1327" s="9" t="str">
        <f>IF([1]配变!$F1327="","",[1]配变!$F1327)</f>
        <v/>
      </c>
      <c r="G1327" s="9" t="str">
        <f>IF([1]配变!$J1327="","",[1]配变!$J1327)</f>
        <v/>
      </c>
      <c r="H1327" s="16" t="str">
        <f t="shared" si="20"/>
        <v/>
      </c>
    </row>
    <row r="1328" spans="1:8" x14ac:dyDescent="0.15">
      <c r="A1328" s="9" t="str">
        <f>IF([1]配变!$A1328="","",[1]配变!$A1328)</f>
        <v/>
      </c>
      <c r="B1328" s="9" t="str">
        <f>IF([1]配变!$B1328="","",[1]配变!$B1328)</f>
        <v/>
      </c>
      <c r="C1328" s="9" t="str">
        <f>IF([1]配变!$C1328="","",[1]配变!$C1328)</f>
        <v/>
      </c>
      <c r="D1328" s="9" t="str">
        <f>IF([1]配变!$D1328="","",[1]配变!$D1328)</f>
        <v/>
      </c>
      <c r="E1328" s="9" t="str">
        <f>IF([1]配变!$G1328="","",[1]配变!$G1328)</f>
        <v/>
      </c>
      <c r="F1328" s="9" t="str">
        <f>IF([1]配变!$F1328="","",[1]配变!$F1328)</f>
        <v/>
      </c>
      <c r="G1328" s="9" t="str">
        <f>IF([1]配变!$J1328="","",[1]配变!$J1328)</f>
        <v/>
      </c>
      <c r="H1328" s="16" t="str">
        <f t="shared" si="20"/>
        <v/>
      </c>
    </row>
    <row r="1329" spans="1:8" x14ac:dyDescent="0.15">
      <c r="A1329" s="9" t="str">
        <f>IF([1]配变!$A1329="","",[1]配变!$A1329)</f>
        <v/>
      </c>
      <c r="B1329" s="9" t="str">
        <f>IF([1]配变!$B1329="","",[1]配变!$B1329)</f>
        <v/>
      </c>
      <c r="C1329" s="9" t="str">
        <f>IF([1]配变!$C1329="","",[1]配变!$C1329)</f>
        <v/>
      </c>
      <c r="D1329" s="9" t="str">
        <f>IF([1]配变!$D1329="","",[1]配变!$D1329)</f>
        <v/>
      </c>
      <c r="E1329" s="9" t="str">
        <f>IF([1]配变!$G1329="","",[1]配变!$G1329)</f>
        <v/>
      </c>
      <c r="F1329" s="9" t="str">
        <f>IF([1]配变!$F1329="","",[1]配变!$F1329)</f>
        <v/>
      </c>
      <c r="G1329" s="9" t="str">
        <f>IF([1]配变!$J1329="","",[1]配变!$J1329)</f>
        <v/>
      </c>
      <c r="H1329" s="16" t="str">
        <f t="shared" si="20"/>
        <v/>
      </c>
    </row>
    <row r="1330" spans="1:8" x14ac:dyDescent="0.15">
      <c r="A1330" s="9" t="str">
        <f>IF([1]配变!$A1330="","",[1]配变!$A1330)</f>
        <v/>
      </c>
      <c r="B1330" s="9" t="str">
        <f>IF([1]配变!$B1330="","",[1]配变!$B1330)</f>
        <v/>
      </c>
      <c r="C1330" s="9" t="str">
        <f>IF([1]配变!$C1330="","",[1]配变!$C1330)</f>
        <v/>
      </c>
      <c r="D1330" s="9" t="str">
        <f>IF([1]配变!$D1330="","",[1]配变!$D1330)</f>
        <v/>
      </c>
      <c r="E1330" s="9" t="str">
        <f>IF([1]配变!$G1330="","",[1]配变!$G1330)</f>
        <v/>
      </c>
      <c r="F1330" s="9" t="str">
        <f>IF([1]配变!$F1330="","",[1]配变!$F1330)</f>
        <v/>
      </c>
      <c r="G1330" s="9" t="str">
        <f>IF([1]配变!$J1330="","",[1]配变!$J1330)</f>
        <v/>
      </c>
      <c r="H1330" s="16" t="str">
        <f t="shared" si="20"/>
        <v/>
      </c>
    </row>
    <row r="1331" spans="1:8" x14ac:dyDescent="0.15">
      <c r="A1331" s="9" t="str">
        <f>IF([1]配变!$A1331="","",[1]配变!$A1331)</f>
        <v/>
      </c>
      <c r="B1331" s="9" t="str">
        <f>IF([1]配变!$B1331="","",[1]配变!$B1331)</f>
        <v/>
      </c>
      <c r="C1331" s="9" t="str">
        <f>IF([1]配变!$C1331="","",[1]配变!$C1331)</f>
        <v/>
      </c>
      <c r="D1331" s="9" t="str">
        <f>IF([1]配变!$D1331="","",[1]配变!$D1331)</f>
        <v/>
      </c>
      <c r="E1331" s="9" t="str">
        <f>IF([1]配变!$G1331="","",[1]配变!$G1331)</f>
        <v/>
      </c>
      <c r="F1331" s="9" t="str">
        <f>IF([1]配变!$F1331="","",[1]配变!$F1331)</f>
        <v/>
      </c>
      <c r="G1331" s="9" t="str">
        <f>IF([1]配变!$J1331="","",[1]配变!$J1331)</f>
        <v/>
      </c>
      <c r="H1331" s="16" t="str">
        <f t="shared" si="20"/>
        <v/>
      </c>
    </row>
    <row r="1332" spans="1:8" x14ac:dyDescent="0.15">
      <c r="A1332" s="9" t="str">
        <f>IF([1]配变!$A1332="","",[1]配变!$A1332)</f>
        <v/>
      </c>
      <c r="B1332" s="9" t="str">
        <f>IF([1]配变!$B1332="","",[1]配变!$B1332)</f>
        <v/>
      </c>
      <c r="C1332" s="9" t="str">
        <f>IF([1]配变!$C1332="","",[1]配变!$C1332)</f>
        <v/>
      </c>
      <c r="D1332" s="9" t="str">
        <f>IF([1]配变!$D1332="","",[1]配变!$D1332)</f>
        <v/>
      </c>
      <c r="E1332" s="9" t="str">
        <f>IF([1]配变!$G1332="","",[1]配变!$G1332)</f>
        <v/>
      </c>
      <c r="F1332" s="9" t="str">
        <f>IF([1]配变!$F1332="","",[1]配变!$F1332)</f>
        <v/>
      </c>
      <c r="G1332" s="9" t="str">
        <f>IF([1]配变!$J1332="","",[1]配变!$J1332)</f>
        <v/>
      </c>
      <c r="H1332" s="16" t="str">
        <f t="shared" si="20"/>
        <v/>
      </c>
    </row>
    <row r="1333" spans="1:8" x14ac:dyDescent="0.15">
      <c r="A1333" s="9" t="str">
        <f>IF([1]配变!$A1333="","",[1]配变!$A1333)</f>
        <v/>
      </c>
      <c r="B1333" s="9" t="str">
        <f>IF([1]配变!$B1333="","",[1]配变!$B1333)</f>
        <v/>
      </c>
      <c r="C1333" s="9" t="str">
        <f>IF([1]配变!$C1333="","",[1]配变!$C1333)</f>
        <v/>
      </c>
      <c r="D1333" s="9" t="str">
        <f>IF([1]配变!$D1333="","",[1]配变!$D1333)</f>
        <v/>
      </c>
      <c r="E1333" s="9" t="str">
        <f>IF([1]配变!$G1333="","",[1]配变!$G1333)</f>
        <v/>
      </c>
      <c r="F1333" s="9" t="str">
        <f>IF([1]配变!$F1333="","",[1]配变!$F1333)</f>
        <v/>
      </c>
      <c r="G1333" s="9" t="str">
        <f>IF([1]配变!$J1333="","",[1]配变!$J1333)</f>
        <v/>
      </c>
      <c r="H1333" s="16" t="str">
        <f t="shared" si="20"/>
        <v/>
      </c>
    </row>
    <row r="1334" spans="1:8" x14ac:dyDescent="0.15">
      <c r="A1334" s="9" t="str">
        <f>IF([1]配变!$A1334="","",[1]配变!$A1334)</f>
        <v/>
      </c>
      <c r="B1334" s="9" t="str">
        <f>IF([1]配变!$B1334="","",[1]配变!$B1334)</f>
        <v/>
      </c>
      <c r="C1334" s="9" t="str">
        <f>IF([1]配变!$C1334="","",[1]配变!$C1334)</f>
        <v/>
      </c>
      <c r="D1334" s="9" t="str">
        <f>IF([1]配变!$D1334="","",[1]配变!$D1334)</f>
        <v/>
      </c>
      <c r="E1334" s="9" t="str">
        <f>IF([1]配变!$G1334="","",[1]配变!$G1334)</f>
        <v/>
      </c>
      <c r="F1334" s="9" t="str">
        <f>IF([1]配变!$F1334="","",[1]配变!$F1334)</f>
        <v/>
      </c>
      <c r="G1334" s="9" t="str">
        <f>IF([1]配变!$J1334="","",[1]配变!$J1334)</f>
        <v/>
      </c>
      <c r="H1334" s="16" t="str">
        <f t="shared" si="20"/>
        <v/>
      </c>
    </row>
    <row r="1335" spans="1:8" x14ac:dyDescent="0.15">
      <c r="A1335" s="9" t="str">
        <f>IF([1]配变!$A1335="","",[1]配变!$A1335)</f>
        <v/>
      </c>
      <c r="B1335" s="9" t="str">
        <f>IF([1]配变!$B1335="","",[1]配变!$B1335)</f>
        <v/>
      </c>
      <c r="C1335" s="9" t="str">
        <f>IF([1]配变!$C1335="","",[1]配变!$C1335)</f>
        <v/>
      </c>
      <c r="D1335" s="9" t="str">
        <f>IF([1]配变!$D1335="","",[1]配变!$D1335)</f>
        <v/>
      </c>
      <c r="E1335" s="9" t="str">
        <f>IF([1]配变!$G1335="","",[1]配变!$G1335)</f>
        <v/>
      </c>
      <c r="F1335" s="9" t="str">
        <f>IF([1]配变!$F1335="","",[1]配变!$F1335)</f>
        <v/>
      </c>
      <c r="G1335" s="9" t="str">
        <f>IF([1]配变!$J1335="","",[1]配变!$J1335)</f>
        <v/>
      </c>
      <c r="H1335" s="16" t="str">
        <f t="shared" si="20"/>
        <v/>
      </c>
    </row>
    <row r="1336" spans="1:8" x14ac:dyDescent="0.15">
      <c r="A1336" s="9" t="str">
        <f>IF([1]配变!$A1336="","",[1]配变!$A1336)</f>
        <v/>
      </c>
      <c r="B1336" s="9" t="str">
        <f>IF([1]配变!$B1336="","",[1]配变!$B1336)</f>
        <v/>
      </c>
      <c r="C1336" s="9" t="str">
        <f>IF([1]配变!$C1336="","",[1]配变!$C1336)</f>
        <v/>
      </c>
      <c r="D1336" s="9" t="str">
        <f>IF([1]配变!$D1336="","",[1]配变!$D1336)</f>
        <v/>
      </c>
      <c r="E1336" s="9" t="str">
        <f>IF([1]配变!$G1336="","",[1]配变!$G1336)</f>
        <v/>
      </c>
      <c r="F1336" s="9" t="str">
        <f>IF([1]配变!$F1336="","",[1]配变!$F1336)</f>
        <v/>
      </c>
      <c r="G1336" s="9" t="str">
        <f>IF([1]配变!$J1336="","",[1]配变!$J1336)</f>
        <v/>
      </c>
      <c r="H1336" s="16" t="str">
        <f t="shared" si="20"/>
        <v/>
      </c>
    </row>
    <row r="1337" spans="1:8" x14ac:dyDescent="0.15">
      <c r="A1337" s="9" t="str">
        <f>IF([1]配变!$A1337="","",[1]配变!$A1337)</f>
        <v/>
      </c>
      <c r="B1337" s="9" t="str">
        <f>IF([1]配变!$B1337="","",[1]配变!$B1337)</f>
        <v/>
      </c>
      <c r="C1337" s="9" t="str">
        <f>IF([1]配变!$C1337="","",[1]配变!$C1337)</f>
        <v/>
      </c>
      <c r="D1337" s="9" t="str">
        <f>IF([1]配变!$D1337="","",[1]配变!$D1337)</f>
        <v/>
      </c>
      <c r="E1337" s="9" t="str">
        <f>IF([1]配变!$G1337="","",[1]配变!$G1337)</f>
        <v/>
      </c>
      <c r="F1337" s="9" t="str">
        <f>IF([1]配变!$F1337="","",[1]配变!$F1337)</f>
        <v/>
      </c>
      <c r="G1337" s="9" t="str">
        <f>IF([1]配变!$J1337="","",[1]配变!$J1337)</f>
        <v/>
      </c>
      <c r="H1337" s="16" t="str">
        <f t="shared" si="20"/>
        <v/>
      </c>
    </row>
    <row r="1338" spans="1:8" x14ac:dyDescent="0.15">
      <c r="A1338" s="9" t="str">
        <f>IF([1]配变!$A1338="","",[1]配变!$A1338)</f>
        <v/>
      </c>
      <c r="B1338" s="9" t="str">
        <f>IF([1]配变!$B1338="","",[1]配变!$B1338)</f>
        <v/>
      </c>
      <c r="C1338" s="9" t="str">
        <f>IF([1]配变!$C1338="","",[1]配变!$C1338)</f>
        <v/>
      </c>
      <c r="D1338" s="9" t="str">
        <f>IF([1]配变!$D1338="","",[1]配变!$D1338)</f>
        <v/>
      </c>
      <c r="E1338" s="9" t="str">
        <f>IF([1]配变!$G1338="","",[1]配变!$G1338)</f>
        <v/>
      </c>
      <c r="F1338" s="9" t="str">
        <f>IF([1]配变!$F1338="","",[1]配变!$F1338)</f>
        <v/>
      </c>
      <c r="G1338" s="9" t="str">
        <f>IF([1]配变!$J1338="","",[1]配变!$J1338)</f>
        <v/>
      </c>
      <c r="H1338" s="16" t="str">
        <f t="shared" si="20"/>
        <v/>
      </c>
    </row>
    <row r="1339" spans="1:8" x14ac:dyDescent="0.15">
      <c r="A1339" s="9" t="str">
        <f>IF([1]配变!$A1339="","",[1]配变!$A1339)</f>
        <v/>
      </c>
      <c r="B1339" s="9" t="str">
        <f>IF([1]配变!$B1339="","",[1]配变!$B1339)</f>
        <v/>
      </c>
      <c r="C1339" s="9" t="str">
        <f>IF([1]配变!$C1339="","",[1]配变!$C1339)</f>
        <v/>
      </c>
      <c r="D1339" s="9" t="str">
        <f>IF([1]配变!$D1339="","",[1]配变!$D1339)</f>
        <v/>
      </c>
      <c r="E1339" s="9" t="str">
        <f>IF([1]配变!$G1339="","",[1]配变!$G1339)</f>
        <v/>
      </c>
      <c r="F1339" s="9" t="str">
        <f>IF([1]配变!$F1339="","",[1]配变!$F1339)</f>
        <v/>
      </c>
      <c r="G1339" s="9" t="str">
        <f>IF([1]配变!$J1339="","",[1]配变!$J1339)</f>
        <v/>
      </c>
      <c r="H1339" s="16" t="str">
        <f t="shared" si="20"/>
        <v/>
      </c>
    </row>
    <row r="1340" spans="1:8" x14ac:dyDescent="0.15">
      <c r="A1340" s="9" t="str">
        <f>IF([1]配变!$A1340="","",[1]配变!$A1340)</f>
        <v/>
      </c>
      <c r="B1340" s="9" t="str">
        <f>IF([1]配变!$B1340="","",[1]配变!$B1340)</f>
        <v/>
      </c>
      <c r="C1340" s="9" t="str">
        <f>IF([1]配变!$C1340="","",[1]配变!$C1340)</f>
        <v/>
      </c>
      <c r="D1340" s="9" t="str">
        <f>IF([1]配变!$D1340="","",[1]配变!$D1340)</f>
        <v/>
      </c>
      <c r="E1340" s="9" t="str">
        <f>IF([1]配变!$G1340="","",[1]配变!$G1340)</f>
        <v/>
      </c>
      <c r="F1340" s="9" t="str">
        <f>IF([1]配变!$F1340="","",[1]配变!$F1340)</f>
        <v/>
      </c>
      <c r="G1340" s="9" t="str">
        <f>IF([1]配变!$J1340="","",[1]配变!$J1340)</f>
        <v/>
      </c>
      <c r="H1340" s="16" t="str">
        <f t="shared" si="20"/>
        <v/>
      </c>
    </row>
    <row r="1341" spans="1:8" x14ac:dyDescent="0.15">
      <c r="A1341" s="9" t="str">
        <f>IF([1]配变!$A1341="","",[1]配变!$A1341)</f>
        <v/>
      </c>
      <c r="B1341" s="9" t="str">
        <f>IF([1]配变!$B1341="","",[1]配变!$B1341)</f>
        <v/>
      </c>
      <c r="C1341" s="9" t="str">
        <f>IF([1]配变!$C1341="","",[1]配变!$C1341)</f>
        <v/>
      </c>
      <c r="D1341" s="9" t="str">
        <f>IF([1]配变!$D1341="","",[1]配变!$D1341)</f>
        <v/>
      </c>
      <c r="E1341" s="9" t="str">
        <f>IF([1]配变!$G1341="","",[1]配变!$G1341)</f>
        <v/>
      </c>
      <c r="F1341" s="9" t="str">
        <f>IF([1]配变!$F1341="","",[1]配变!$F1341)</f>
        <v/>
      </c>
      <c r="G1341" s="9" t="str">
        <f>IF([1]配变!$J1341="","",[1]配变!$J1341)</f>
        <v/>
      </c>
      <c r="H1341" s="16" t="str">
        <f t="shared" si="20"/>
        <v/>
      </c>
    </row>
    <row r="1342" spans="1:8" x14ac:dyDescent="0.15">
      <c r="A1342" s="9" t="str">
        <f>IF([1]配变!$A1342="","",[1]配变!$A1342)</f>
        <v/>
      </c>
      <c r="B1342" s="9" t="str">
        <f>IF([1]配变!$B1342="","",[1]配变!$B1342)</f>
        <v/>
      </c>
      <c r="C1342" s="9" t="str">
        <f>IF([1]配变!$C1342="","",[1]配变!$C1342)</f>
        <v/>
      </c>
      <c r="D1342" s="9" t="str">
        <f>IF([1]配变!$D1342="","",[1]配变!$D1342)</f>
        <v/>
      </c>
      <c r="E1342" s="9" t="str">
        <f>IF([1]配变!$G1342="","",[1]配变!$G1342)</f>
        <v/>
      </c>
      <c r="F1342" s="9" t="str">
        <f>IF([1]配变!$F1342="","",[1]配变!$F1342)</f>
        <v/>
      </c>
      <c r="G1342" s="9" t="str">
        <f>IF([1]配变!$J1342="","",[1]配变!$J1342)</f>
        <v/>
      </c>
      <c r="H1342" s="16" t="str">
        <f t="shared" si="20"/>
        <v/>
      </c>
    </row>
    <row r="1343" spans="1:8" x14ac:dyDescent="0.15">
      <c r="A1343" s="9" t="str">
        <f>IF([1]配变!$A1343="","",[1]配变!$A1343)</f>
        <v/>
      </c>
      <c r="B1343" s="9" t="str">
        <f>IF([1]配变!$B1343="","",[1]配变!$B1343)</f>
        <v/>
      </c>
      <c r="C1343" s="9" t="str">
        <f>IF([1]配变!$C1343="","",[1]配变!$C1343)</f>
        <v/>
      </c>
      <c r="D1343" s="9" t="str">
        <f>IF([1]配变!$D1343="","",[1]配变!$D1343)</f>
        <v/>
      </c>
      <c r="E1343" s="9" t="str">
        <f>IF([1]配变!$G1343="","",[1]配变!$G1343)</f>
        <v/>
      </c>
      <c r="F1343" s="9" t="str">
        <f>IF([1]配变!$F1343="","",[1]配变!$F1343)</f>
        <v/>
      </c>
      <c r="G1343" s="9" t="str">
        <f>IF([1]配变!$J1343="","",[1]配变!$J1343)</f>
        <v/>
      </c>
      <c r="H1343" s="16" t="str">
        <f t="shared" si="20"/>
        <v/>
      </c>
    </row>
    <row r="1344" spans="1:8" x14ac:dyDescent="0.15">
      <c r="A1344" s="9" t="str">
        <f>IF([1]配变!$A1344="","",[1]配变!$A1344)</f>
        <v/>
      </c>
      <c r="B1344" s="9" t="str">
        <f>IF([1]配变!$B1344="","",[1]配变!$B1344)</f>
        <v/>
      </c>
      <c r="C1344" s="9" t="str">
        <f>IF([1]配变!$C1344="","",[1]配变!$C1344)</f>
        <v/>
      </c>
      <c r="D1344" s="9" t="str">
        <f>IF([1]配变!$D1344="","",[1]配变!$D1344)</f>
        <v/>
      </c>
      <c r="E1344" s="9" t="str">
        <f>IF([1]配变!$G1344="","",[1]配变!$G1344)</f>
        <v/>
      </c>
      <c r="F1344" s="9" t="str">
        <f>IF([1]配变!$F1344="","",[1]配变!$F1344)</f>
        <v/>
      </c>
      <c r="G1344" s="9" t="str">
        <f>IF([1]配变!$J1344="","",[1]配变!$J1344)</f>
        <v/>
      </c>
      <c r="H1344" s="16" t="str">
        <f t="shared" si="20"/>
        <v/>
      </c>
    </row>
    <row r="1345" spans="1:8" x14ac:dyDescent="0.15">
      <c r="A1345" s="9" t="str">
        <f>IF([1]配变!$A1345="","",[1]配变!$A1345)</f>
        <v/>
      </c>
      <c r="B1345" s="9" t="str">
        <f>IF([1]配变!$B1345="","",[1]配变!$B1345)</f>
        <v/>
      </c>
      <c r="C1345" s="9" t="str">
        <f>IF([1]配变!$C1345="","",[1]配变!$C1345)</f>
        <v/>
      </c>
      <c r="D1345" s="9" t="str">
        <f>IF([1]配变!$D1345="","",[1]配变!$D1345)</f>
        <v/>
      </c>
      <c r="E1345" s="9" t="str">
        <f>IF([1]配变!$G1345="","",[1]配变!$G1345)</f>
        <v/>
      </c>
      <c r="F1345" s="9" t="str">
        <f>IF([1]配变!$F1345="","",[1]配变!$F1345)</f>
        <v/>
      </c>
      <c r="G1345" s="9" t="str">
        <f>IF([1]配变!$J1345="","",[1]配变!$J1345)</f>
        <v/>
      </c>
      <c r="H1345" s="16" t="str">
        <f t="shared" si="20"/>
        <v/>
      </c>
    </row>
    <row r="1346" spans="1:8" x14ac:dyDescent="0.15">
      <c r="A1346" s="9" t="str">
        <f>IF([1]配变!$A1346="","",[1]配变!$A1346)</f>
        <v/>
      </c>
      <c r="B1346" s="9" t="str">
        <f>IF([1]配变!$B1346="","",[1]配变!$B1346)</f>
        <v/>
      </c>
      <c r="C1346" s="9" t="str">
        <f>IF([1]配变!$C1346="","",[1]配变!$C1346)</f>
        <v/>
      </c>
      <c r="D1346" s="9" t="str">
        <f>IF([1]配变!$D1346="","",[1]配变!$D1346)</f>
        <v/>
      </c>
      <c r="E1346" s="9" t="str">
        <f>IF([1]配变!$G1346="","",[1]配变!$G1346)</f>
        <v/>
      </c>
      <c r="F1346" s="9" t="str">
        <f>IF([1]配变!$F1346="","",[1]配变!$F1346)</f>
        <v/>
      </c>
      <c r="G1346" s="9" t="str">
        <f>IF([1]配变!$J1346="","",[1]配变!$J1346)</f>
        <v/>
      </c>
      <c r="H1346" s="16" t="str">
        <f t="shared" si="20"/>
        <v/>
      </c>
    </row>
    <row r="1347" spans="1:8" x14ac:dyDescent="0.15">
      <c r="A1347" s="9" t="str">
        <f>IF([1]配变!$A1347="","",[1]配变!$A1347)</f>
        <v/>
      </c>
      <c r="B1347" s="9" t="str">
        <f>IF([1]配变!$B1347="","",[1]配变!$B1347)</f>
        <v/>
      </c>
      <c r="C1347" s="9" t="str">
        <f>IF([1]配变!$C1347="","",[1]配变!$C1347)</f>
        <v/>
      </c>
      <c r="D1347" s="9" t="str">
        <f>IF([1]配变!$D1347="","",[1]配变!$D1347)</f>
        <v/>
      </c>
      <c r="E1347" s="9" t="str">
        <f>IF([1]配变!$G1347="","",[1]配变!$G1347)</f>
        <v/>
      </c>
      <c r="F1347" s="9" t="str">
        <f>IF([1]配变!$F1347="","",[1]配变!$F1347)</f>
        <v/>
      </c>
      <c r="G1347" s="9" t="str">
        <f>IF([1]配变!$J1347="","",[1]配变!$J1347)</f>
        <v/>
      </c>
      <c r="H1347" s="16" t="str">
        <f t="shared" ref="H1347:H1410" si="21">IF(OR(D1347="",D1347=0),"",C1347*1000/D1347)</f>
        <v/>
      </c>
    </row>
    <row r="1348" spans="1:8" x14ac:dyDescent="0.15">
      <c r="A1348" s="9" t="str">
        <f>IF([1]配变!$A1348="","",[1]配变!$A1348)</f>
        <v/>
      </c>
      <c r="B1348" s="9" t="str">
        <f>IF([1]配变!$B1348="","",[1]配变!$B1348)</f>
        <v/>
      </c>
      <c r="C1348" s="9" t="str">
        <f>IF([1]配变!$C1348="","",[1]配变!$C1348)</f>
        <v/>
      </c>
      <c r="D1348" s="9" t="str">
        <f>IF([1]配变!$D1348="","",[1]配变!$D1348)</f>
        <v/>
      </c>
      <c r="E1348" s="9" t="str">
        <f>IF([1]配变!$G1348="","",[1]配变!$G1348)</f>
        <v/>
      </c>
      <c r="F1348" s="9" t="str">
        <f>IF([1]配变!$F1348="","",[1]配变!$F1348)</f>
        <v/>
      </c>
      <c r="G1348" s="9" t="str">
        <f>IF([1]配变!$J1348="","",[1]配变!$J1348)</f>
        <v/>
      </c>
      <c r="H1348" s="16" t="str">
        <f t="shared" si="21"/>
        <v/>
      </c>
    </row>
    <row r="1349" spans="1:8" x14ac:dyDescent="0.15">
      <c r="A1349" s="9" t="str">
        <f>IF([1]配变!$A1349="","",[1]配变!$A1349)</f>
        <v/>
      </c>
      <c r="B1349" s="9" t="str">
        <f>IF([1]配变!$B1349="","",[1]配变!$B1349)</f>
        <v/>
      </c>
      <c r="C1349" s="9" t="str">
        <f>IF([1]配变!$C1349="","",[1]配变!$C1349)</f>
        <v/>
      </c>
      <c r="D1349" s="9" t="str">
        <f>IF([1]配变!$D1349="","",[1]配变!$D1349)</f>
        <v/>
      </c>
      <c r="E1349" s="9" t="str">
        <f>IF([1]配变!$G1349="","",[1]配变!$G1349)</f>
        <v/>
      </c>
      <c r="F1349" s="9" t="str">
        <f>IF([1]配变!$F1349="","",[1]配变!$F1349)</f>
        <v/>
      </c>
      <c r="G1349" s="9" t="str">
        <f>IF([1]配变!$J1349="","",[1]配变!$J1349)</f>
        <v/>
      </c>
      <c r="H1349" s="16" t="str">
        <f t="shared" si="21"/>
        <v/>
      </c>
    </row>
    <row r="1350" spans="1:8" x14ac:dyDescent="0.15">
      <c r="A1350" s="9" t="str">
        <f>IF([1]配变!$A1350="","",[1]配变!$A1350)</f>
        <v/>
      </c>
      <c r="B1350" s="9" t="str">
        <f>IF([1]配变!$B1350="","",[1]配变!$B1350)</f>
        <v/>
      </c>
      <c r="C1350" s="9" t="str">
        <f>IF([1]配变!$C1350="","",[1]配变!$C1350)</f>
        <v/>
      </c>
      <c r="D1350" s="9" t="str">
        <f>IF([1]配变!$D1350="","",[1]配变!$D1350)</f>
        <v/>
      </c>
      <c r="E1350" s="9" t="str">
        <f>IF([1]配变!$G1350="","",[1]配变!$G1350)</f>
        <v/>
      </c>
      <c r="F1350" s="9" t="str">
        <f>IF([1]配变!$F1350="","",[1]配变!$F1350)</f>
        <v/>
      </c>
      <c r="G1350" s="9" t="str">
        <f>IF([1]配变!$J1350="","",[1]配变!$J1350)</f>
        <v/>
      </c>
      <c r="H1350" s="16" t="str">
        <f t="shared" si="21"/>
        <v/>
      </c>
    </row>
    <row r="1351" spans="1:8" x14ac:dyDescent="0.15">
      <c r="A1351" s="9" t="str">
        <f>IF([1]配变!$A1351="","",[1]配变!$A1351)</f>
        <v/>
      </c>
      <c r="B1351" s="9" t="str">
        <f>IF([1]配变!$B1351="","",[1]配变!$B1351)</f>
        <v/>
      </c>
      <c r="C1351" s="9" t="str">
        <f>IF([1]配变!$C1351="","",[1]配变!$C1351)</f>
        <v/>
      </c>
      <c r="D1351" s="9" t="str">
        <f>IF([1]配变!$D1351="","",[1]配变!$D1351)</f>
        <v/>
      </c>
      <c r="E1351" s="9" t="str">
        <f>IF([1]配变!$G1351="","",[1]配变!$G1351)</f>
        <v/>
      </c>
      <c r="F1351" s="9" t="str">
        <f>IF([1]配变!$F1351="","",[1]配变!$F1351)</f>
        <v/>
      </c>
      <c r="G1351" s="9" t="str">
        <f>IF([1]配变!$J1351="","",[1]配变!$J1351)</f>
        <v/>
      </c>
      <c r="H1351" s="16" t="str">
        <f t="shared" si="21"/>
        <v/>
      </c>
    </row>
    <row r="1352" spans="1:8" x14ac:dyDescent="0.15">
      <c r="A1352" s="9" t="str">
        <f>IF([1]配变!$A1352="","",[1]配变!$A1352)</f>
        <v/>
      </c>
      <c r="B1352" s="9" t="str">
        <f>IF([1]配变!$B1352="","",[1]配变!$B1352)</f>
        <v/>
      </c>
      <c r="C1352" s="9" t="str">
        <f>IF([1]配变!$C1352="","",[1]配变!$C1352)</f>
        <v/>
      </c>
      <c r="D1352" s="9" t="str">
        <f>IF([1]配变!$D1352="","",[1]配变!$D1352)</f>
        <v/>
      </c>
      <c r="E1352" s="9" t="str">
        <f>IF([1]配变!$G1352="","",[1]配变!$G1352)</f>
        <v/>
      </c>
      <c r="F1352" s="9" t="str">
        <f>IF([1]配变!$F1352="","",[1]配变!$F1352)</f>
        <v/>
      </c>
      <c r="G1352" s="9" t="str">
        <f>IF([1]配变!$J1352="","",[1]配变!$J1352)</f>
        <v/>
      </c>
      <c r="H1352" s="16" t="str">
        <f t="shared" si="21"/>
        <v/>
      </c>
    </row>
    <row r="1353" spans="1:8" x14ac:dyDescent="0.15">
      <c r="A1353" s="9" t="str">
        <f>IF([1]配变!$A1353="","",[1]配变!$A1353)</f>
        <v/>
      </c>
      <c r="B1353" s="9" t="str">
        <f>IF([1]配变!$B1353="","",[1]配变!$B1353)</f>
        <v/>
      </c>
      <c r="C1353" s="9" t="str">
        <f>IF([1]配变!$C1353="","",[1]配变!$C1353)</f>
        <v/>
      </c>
      <c r="D1353" s="9" t="str">
        <f>IF([1]配变!$D1353="","",[1]配变!$D1353)</f>
        <v/>
      </c>
      <c r="E1353" s="9" t="str">
        <f>IF([1]配变!$G1353="","",[1]配变!$G1353)</f>
        <v/>
      </c>
      <c r="F1353" s="9" t="str">
        <f>IF([1]配变!$F1353="","",[1]配变!$F1353)</f>
        <v/>
      </c>
      <c r="G1353" s="9" t="str">
        <f>IF([1]配变!$J1353="","",[1]配变!$J1353)</f>
        <v/>
      </c>
      <c r="H1353" s="16" t="str">
        <f t="shared" si="21"/>
        <v/>
      </c>
    </row>
    <row r="1354" spans="1:8" x14ac:dyDescent="0.15">
      <c r="A1354" s="9" t="str">
        <f>IF([1]配变!$A1354="","",[1]配变!$A1354)</f>
        <v/>
      </c>
      <c r="B1354" s="9" t="str">
        <f>IF([1]配变!$B1354="","",[1]配变!$B1354)</f>
        <v/>
      </c>
      <c r="C1354" s="9" t="str">
        <f>IF([1]配变!$C1354="","",[1]配变!$C1354)</f>
        <v/>
      </c>
      <c r="D1354" s="9" t="str">
        <f>IF([1]配变!$D1354="","",[1]配变!$D1354)</f>
        <v/>
      </c>
      <c r="E1354" s="9" t="str">
        <f>IF([1]配变!$G1354="","",[1]配变!$G1354)</f>
        <v/>
      </c>
      <c r="F1354" s="9" t="str">
        <f>IF([1]配变!$F1354="","",[1]配变!$F1354)</f>
        <v/>
      </c>
      <c r="G1354" s="9" t="str">
        <f>IF([1]配变!$J1354="","",[1]配变!$J1354)</f>
        <v/>
      </c>
      <c r="H1354" s="16" t="str">
        <f t="shared" si="21"/>
        <v/>
      </c>
    </row>
    <row r="1355" spans="1:8" x14ac:dyDescent="0.15">
      <c r="A1355" s="9" t="str">
        <f>IF([1]配变!$A1355="","",[1]配变!$A1355)</f>
        <v/>
      </c>
      <c r="B1355" s="9" t="str">
        <f>IF([1]配变!$B1355="","",[1]配变!$B1355)</f>
        <v/>
      </c>
      <c r="C1355" s="9" t="str">
        <f>IF([1]配变!$C1355="","",[1]配变!$C1355)</f>
        <v/>
      </c>
      <c r="D1355" s="9" t="str">
        <f>IF([1]配变!$D1355="","",[1]配变!$D1355)</f>
        <v/>
      </c>
      <c r="E1355" s="9" t="str">
        <f>IF([1]配变!$G1355="","",[1]配变!$G1355)</f>
        <v/>
      </c>
      <c r="F1355" s="9" t="str">
        <f>IF([1]配变!$F1355="","",[1]配变!$F1355)</f>
        <v/>
      </c>
      <c r="G1355" s="9" t="str">
        <f>IF([1]配变!$J1355="","",[1]配变!$J1355)</f>
        <v/>
      </c>
      <c r="H1355" s="16" t="str">
        <f t="shared" si="21"/>
        <v/>
      </c>
    </row>
    <row r="1356" spans="1:8" x14ac:dyDescent="0.15">
      <c r="A1356" s="9" t="str">
        <f>IF([1]配变!$A1356="","",[1]配变!$A1356)</f>
        <v/>
      </c>
      <c r="B1356" s="9" t="str">
        <f>IF([1]配变!$B1356="","",[1]配变!$B1356)</f>
        <v/>
      </c>
      <c r="C1356" s="9" t="str">
        <f>IF([1]配变!$C1356="","",[1]配变!$C1356)</f>
        <v/>
      </c>
      <c r="D1356" s="9" t="str">
        <f>IF([1]配变!$D1356="","",[1]配变!$D1356)</f>
        <v/>
      </c>
      <c r="E1356" s="9" t="str">
        <f>IF([1]配变!$G1356="","",[1]配变!$G1356)</f>
        <v/>
      </c>
      <c r="F1356" s="9" t="str">
        <f>IF([1]配变!$F1356="","",[1]配变!$F1356)</f>
        <v/>
      </c>
      <c r="G1356" s="9" t="str">
        <f>IF([1]配变!$J1356="","",[1]配变!$J1356)</f>
        <v/>
      </c>
      <c r="H1356" s="16" t="str">
        <f t="shared" si="21"/>
        <v/>
      </c>
    </row>
    <row r="1357" spans="1:8" x14ac:dyDescent="0.15">
      <c r="A1357" s="9" t="str">
        <f>IF([1]配变!$A1357="","",[1]配变!$A1357)</f>
        <v/>
      </c>
      <c r="B1357" s="9" t="str">
        <f>IF([1]配变!$B1357="","",[1]配变!$B1357)</f>
        <v/>
      </c>
      <c r="C1357" s="9" t="str">
        <f>IF([1]配变!$C1357="","",[1]配变!$C1357)</f>
        <v/>
      </c>
      <c r="D1357" s="9" t="str">
        <f>IF([1]配变!$D1357="","",[1]配变!$D1357)</f>
        <v/>
      </c>
      <c r="E1357" s="9" t="str">
        <f>IF([1]配变!$G1357="","",[1]配变!$G1357)</f>
        <v/>
      </c>
      <c r="F1357" s="9" t="str">
        <f>IF([1]配变!$F1357="","",[1]配变!$F1357)</f>
        <v/>
      </c>
      <c r="G1357" s="9" t="str">
        <f>IF([1]配变!$J1357="","",[1]配变!$J1357)</f>
        <v/>
      </c>
      <c r="H1357" s="16" t="str">
        <f t="shared" si="21"/>
        <v/>
      </c>
    </row>
    <row r="1358" spans="1:8" x14ac:dyDescent="0.15">
      <c r="A1358" s="9" t="str">
        <f>IF([1]配变!$A1358="","",[1]配变!$A1358)</f>
        <v/>
      </c>
      <c r="B1358" s="9" t="str">
        <f>IF([1]配变!$B1358="","",[1]配变!$B1358)</f>
        <v/>
      </c>
      <c r="C1358" s="9" t="str">
        <f>IF([1]配变!$C1358="","",[1]配变!$C1358)</f>
        <v/>
      </c>
      <c r="D1358" s="9" t="str">
        <f>IF([1]配变!$D1358="","",[1]配变!$D1358)</f>
        <v/>
      </c>
      <c r="E1358" s="9" t="str">
        <f>IF([1]配变!$G1358="","",[1]配变!$G1358)</f>
        <v/>
      </c>
      <c r="F1358" s="9" t="str">
        <f>IF([1]配变!$F1358="","",[1]配变!$F1358)</f>
        <v/>
      </c>
      <c r="G1358" s="9" t="str">
        <f>IF([1]配变!$J1358="","",[1]配变!$J1358)</f>
        <v/>
      </c>
      <c r="H1358" s="16" t="str">
        <f t="shared" si="21"/>
        <v/>
      </c>
    </row>
    <row r="1359" spans="1:8" x14ac:dyDescent="0.15">
      <c r="A1359" s="9" t="str">
        <f>IF([1]配变!$A1359="","",[1]配变!$A1359)</f>
        <v/>
      </c>
      <c r="B1359" s="9" t="str">
        <f>IF([1]配变!$B1359="","",[1]配变!$B1359)</f>
        <v/>
      </c>
      <c r="C1359" s="9" t="str">
        <f>IF([1]配变!$C1359="","",[1]配变!$C1359)</f>
        <v/>
      </c>
      <c r="D1359" s="9" t="str">
        <f>IF([1]配变!$D1359="","",[1]配变!$D1359)</f>
        <v/>
      </c>
      <c r="E1359" s="9" t="str">
        <f>IF([1]配变!$G1359="","",[1]配变!$G1359)</f>
        <v/>
      </c>
      <c r="F1359" s="9" t="str">
        <f>IF([1]配变!$F1359="","",[1]配变!$F1359)</f>
        <v/>
      </c>
      <c r="G1359" s="9" t="str">
        <f>IF([1]配变!$J1359="","",[1]配变!$J1359)</f>
        <v/>
      </c>
      <c r="H1359" s="16" t="str">
        <f t="shared" si="21"/>
        <v/>
      </c>
    </row>
    <row r="1360" spans="1:8" x14ac:dyDescent="0.15">
      <c r="A1360" s="9" t="str">
        <f>IF([1]配变!$A1360="","",[1]配变!$A1360)</f>
        <v/>
      </c>
      <c r="B1360" s="9" t="str">
        <f>IF([1]配变!$B1360="","",[1]配变!$B1360)</f>
        <v/>
      </c>
      <c r="C1360" s="9" t="str">
        <f>IF([1]配变!$C1360="","",[1]配变!$C1360)</f>
        <v/>
      </c>
      <c r="D1360" s="9" t="str">
        <f>IF([1]配变!$D1360="","",[1]配变!$D1360)</f>
        <v/>
      </c>
      <c r="E1360" s="9" t="str">
        <f>IF([1]配变!$G1360="","",[1]配变!$G1360)</f>
        <v/>
      </c>
      <c r="F1360" s="9" t="str">
        <f>IF([1]配变!$F1360="","",[1]配变!$F1360)</f>
        <v/>
      </c>
      <c r="G1360" s="9" t="str">
        <f>IF([1]配变!$J1360="","",[1]配变!$J1360)</f>
        <v/>
      </c>
      <c r="H1360" s="16" t="str">
        <f t="shared" si="21"/>
        <v/>
      </c>
    </row>
    <row r="1361" spans="1:8" x14ac:dyDescent="0.15">
      <c r="A1361" s="9" t="str">
        <f>IF([1]配变!$A1361="","",[1]配变!$A1361)</f>
        <v/>
      </c>
      <c r="B1361" s="9" t="str">
        <f>IF([1]配变!$B1361="","",[1]配变!$B1361)</f>
        <v/>
      </c>
      <c r="C1361" s="9" t="str">
        <f>IF([1]配变!$C1361="","",[1]配变!$C1361)</f>
        <v/>
      </c>
      <c r="D1361" s="9" t="str">
        <f>IF([1]配变!$D1361="","",[1]配变!$D1361)</f>
        <v/>
      </c>
      <c r="E1361" s="9" t="str">
        <f>IF([1]配变!$G1361="","",[1]配变!$G1361)</f>
        <v/>
      </c>
      <c r="F1361" s="9" t="str">
        <f>IF([1]配变!$F1361="","",[1]配变!$F1361)</f>
        <v/>
      </c>
      <c r="G1361" s="9" t="str">
        <f>IF([1]配变!$J1361="","",[1]配变!$J1361)</f>
        <v/>
      </c>
      <c r="H1361" s="16" t="str">
        <f t="shared" si="21"/>
        <v/>
      </c>
    </row>
    <row r="1362" spans="1:8" x14ac:dyDescent="0.15">
      <c r="A1362" s="9" t="str">
        <f>IF([1]配变!$A1362="","",[1]配变!$A1362)</f>
        <v/>
      </c>
      <c r="B1362" s="9" t="str">
        <f>IF([1]配变!$B1362="","",[1]配变!$B1362)</f>
        <v/>
      </c>
      <c r="C1362" s="9" t="str">
        <f>IF([1]配变!$C1362="","",[1]配变!$C1362)</f>
        <v/>
      </c>
      <c r="D1362" s="9" t="str">
        <f>IF([1]配变!$D1362="","",[1]配变!$D1362)</f>
        <v/>
      </c>
      <c r="E1362" s="9" t="str">
        <f>IF([1]配变!$G1362="","",[1]配变!$G1362)</f>
        <v/>
      </c>
      <c r="F1362" s="9" t="str">
        <f>IF([1]配变!$F1362="","",[1]配变!$F1362)</f>
        <v/>
      </c>
      <c r="G1362" s="9" t="str">
        <f>IF([1]配变!$J1362="","",[1]配变!$J1362)</f>
        <v/>
      </c>
      <c r="H1362" s="16" t="str">
        <f t="shared" si="21"/>
        <v/>
      </c>
    </row>
    <row r="1363" spans="1:8" x14ac:dyDescent="0.15">
      <c r="A1363" s="9" t="str">
        <f>IF([1]配变!$A1363="","",[1]配变!$A1363)</f>
        <v/>
      </c>
      <c r="B1363" s="9" t="str">
        <f>IF([1]配变!$B1363="","",[1]配变!$B1363)</f>
        <v/>
      </c>
      <c r="C1363" s="9" t="str">
        <f>IF([1]配变!$C1363="","",[1]配变!$C1363)</f>
        <v/>
      </c>
      <c r="D1363" s="9" t="str">
        <f>IF([1]配变!$D1363="","",[1]配变!$D1363)</f>
        <v/>
      </c>
      <c r="E1363" s="9" t="str">
        <f>IF([1]配变!$G1363="","",[1]配变!$G1363)</f>
        <v/>
      </c>
      <c r="F1363" s="9" t="str">
        <f>IF([1]配变!$F1363="","",[1]配变!$F1363)</f>
        <v/>
      </c>
      <c r="G1363" s="9" t="str">
        <f>IF([1]配变!$J1363="","",[1]配变!$J1363)</f>
        <v/>
      </c>
      <c r="H1363" s="16" t="str">
        <f t="shared" si="21"/>
        <v/>
      </c>
    </row>
    <row r="1364" spans="1:8" x14ac:dyDescent="0.15">
      <c r="A1364" s="9" t="str">
        <f>IF([1]配变!$A1364="","",[1]配变!$A1364)</f>
        <v/>
      </c>
      <c r="B1364" s="9" t="str">
        <f>IF([1]配变!$B1364="","",[1]配变!$B1364)</f>
        <v/>
      </c>
      <c r="C1364" s="9" t="str">
        <f>IF([1]配变!$C1364="","",[1]配变!$C1364)</f>
        <v/>
      </c>
      <c r="D1364" s="9" t="str">
        <f>IF([1]配变!$D1364="","",[1]配变!$D1364)</f>
        <v/>
      </c>
      <c r="E1364" s="9" t="str">
        <f>IF([1]配变!$G1364="","",[1]配变!$G1364)</f>
        <v/>
      </c>
      <c r="F1364" s="9" t="str">
        <f>IF([1]配变!$F1364="","",[1]配变!$F1364)</f>
        <v/>
      </c>
      <c r="G1364" s="9" t="str">
        <f>IF([1]配变!$J1364="","",[1]配变!$J1364)</f>
        <v/>
      </c>
      <c r="H1364" s="16" t="str">
        <f t="shared" si="21"/>
        <v/>
      </c>
    </row>
    <row r="1365" spans="1:8" x14ac:dyDescent="0.15">
      <c r="A1365" s="9" t="str">
        <f>IF([1]配变!$A1365="","",[1]配变!$A1365)</f>
        <v/>
      </c>
      <c r="B1365" s="9" t="str">
        <f>IF([1]配变!$B1365="","",[1]配变!$B1365)</f>
        <v/>
      </c>
      <c r="C1365" s="9" t="str">
        <f>IF([1]配变!$C1365="","",[1]配变!$C1365)</f>
        <v/>
      </c>
      <c r="D1365" s="9" t="str">
        <f>IF([1]配变!$D1365="","",[1]配变!$D1365)</f>
        <v/>
      </c>
      <c r="E1365" s="9" t="str">
        <f>IF([1]配变!$G1365="","",[1]配变!$G1365)</f>
        <v/>
      </c>
      <c r="F1365" s="9" t="str">
        <f>IF([1]配变!$F1365="","",[1]配变!$F1365)</f>
        <v/>
      </c>
      <c r="G1365" s="9" t="str">
        <f>IF([1]配变!$J1365="","",[1]配变!$J1365)</f>
        <v/>
      </c>
      <c r="H1365" s="16" t="str">
        <f t="shared" si="21"/>
        <v/>
      </c>
    </row>
    <row r="1366" spans="1:8" x14ac:dyDescent="0.15">
      <c r="A1366" s="9" t="str">
        <f>IF([1]配变!$A1366="","",[1]配变!$A1366)</f>
        <v/>
      </c>
      <c r="B1366" s="9" t="str">
        <f>IF([1]配变!$B1366="","",[1]配变!$B1366)</f>
        <v/>
      </c>
      <c r="C1366" s="9" t="str">
        <f>IF([1]配变!$C1366="","",[1]配变!$C1366)</f>
        <v/>
      </c>
      <c r="D1366" s="9" t="str">
        <f>IF([1]配变!$D1366="","",[1]配变!$D1366)</f>
        <v/>
      </c>
      <c r="E1366" s="9" t="str">
        <f>IF([1]配变!$G1366="","",[1]配变!$G1366)</f>
        <v/>
      </c>
      <c r="F1366" s="9" t="str">
        <f>IF([1]配变!$F1366="","",[1]配变!$F1366)</f>
        <v/>
      </c>
      <c r="G1366" s="9" t="str">
        <f>IF([1]配变!$J1366="","",[1]配变!$J1366)</f>
        <v/>
      </c>
      <c r="H1366" s="16" t="str">
        <f t="shared" si="21"/>
        <v/>
      </c>
    </row>
    <row r="1367" spans="1:8" x14ac:dyDescent="0.15">
      <c r="A1367" s="9" t="str">
        <f>IF([1]配变!$A1367="","",[1]配变!$A1367)</f>
        <v/>
      </c>
      <c r="B1367" s="9" t="str">
        <f>IF([1]配变!$B1367="","",[1]配变!$B1367)</f>
        <v/>
      </c>
      <c r="C1367" s="9" t="str">
        <f>IF([1]配变!$C1367="","",[1]配变!$C1367)</f>
        <v/>
      </c>
      <c r="D1367" s="9" t="str">
        <f>IF([1]配变!$D1367="","",[1]配变!$D1367)</f>
        <v/>
      </c>
      <c r="E1367" s="9" t="str">
        <f>IF([1]配变!$G1367="","",[1]配变!$G1367)</f>
        <v/>
      </c>
      <c r="F1367" s="9" t="str">
        <f>IF([1]配变!$F1367="","",[1]配变!$F1367)</f>
        <v/>
      </c>
      <c r="G1367" s="9" t="str">
        <f>IF([1]配变!$J1367="","",[1]配变!$J1367)</f>
        <v/>
      </c>
      <c r="H1367" s="16" t="str">
        <f t="shared" si="21"/>
        <v/>
      </c>
    </row>
    <row r="1368" spans="1:8" x14ac:dyDescent="0.15">
      <c r="A1368" s="9" t="str">
        <f>IF([1]配变!$A1368="","",[1]配变!$A1368)</f>
        <v/>
      </c>
      <c r="B1368" s="9" t="str">
        <f>IF([1]配变!$B1368="","",[1]配变!$B1368)</f>
        <v/>
      </c>
      <c r="C1368" s="9" t="str">
        <f>IF([1]配变!$C1368="","",[1]配变!$C1368)</f>
        <v/>
      </c>
      <c r="D1368" s="9" t="str">
        <f>IF([1]配变!$D1368="","",[1]配变!$D1368)</f>
        <v/>
      </c>
      <c r="E1368" s="9" t="str">
        <f>IF([1]配变!$G1368="","",[1]配变!$G1368)</f>
        <v/>
      </c>
      <c r="F1368" s="9" t="str">
        <f>IF([1]配变!$F1368="","",[1]配变!$F1368)</f>
        <v/>
      </c>
      <c r="G1368" s="9" t="str">
        <f>IF([1]配变!$J1368="","",[1]配变!$J1368)</f>
        <v/>
      </c>
      <c r="H1368" s="16" t="str">
        <f t="shared" si="21"/>
        <v/>
      </c>
    </row>
    <row r="1369" spans="1:8" x14ac:dyDescent="0.15">
      <c r="A1369" s="9" t="str">
        <f>IF([1]配变!$A1369="","",[1]配变!$A1369)</f>
        <v/>
      </c>
      <c r="B1369" s="9" t="str">
        <f>IF([1]配变!$B1369="","",[1]配变!$B1369)</f>
        <v/>
      </c>
      <c r="C1369" s="9" t="str">
        <f>IF([1]配变!$C1369="","",[1]配变!$C1369)</f>
        <v/>
      </c>
      <c r="D1369" s="9" t="str">
        <f>IF([1]配变!$D1369="","",[1]配变!$D1369)</f>
        <v/>
      </c>
      <c r="E1369" s="9" t="str">
        <f>IF([1]配变!$G1369="","",[1]配变!$G1369)</f>
        <v/>
      </c>
      <c r="F1369" s="9" t="str">
        <f>IF([1]配变!$F1369="","",[1]配变!$F1369)</f>
        <v/>
      </c>
      <c r="G1369" s="9" t="str">
        <f>IF([1]配变!$J1369="","",[1]配变!$J1369)</f>
        <v/>
      </c>
      <c r="H1369" s="16" t="str">
        <f t="shared" si="21"/>
        <v/>
      </c>
    </row>
    <row r="1370" spans="1:8" x14ac:dyDescent="0.15">
      <c r="A1370" s="9" t="str">
        <f>IF([1]配变!$A1370="","",[1]配变!$A1370)</f>
        <v/>
      </c>
      <c r="B1370" s="9" t="str">
        <f>IF([1]配变!$B1370="","",[1]配变!$B1370)</f>
        <v/>
      </c>
      <c r="C1370" s="9" t="str">
        <f>IF([1]配变!$C1370="","",[1]配变!$C1370)</f>
        <v/>
      </c>
      <c r="D1370" s="9" t="str">
        <f>IF([1]配变!$D1370="","",[1]配变!$D1370)</f>
        <v/>
      </c>
      <c r="E1370" s="9" t="str">
        <f>IF([1]配变!$G1370="","",[1]配变!$G1370)</f>
        <v/>
      </c>
      <c r="F1370" s="9" t="str">
        <f>IF([1]配变!$F1370="","",[1]配变!$F1370)</f>
        <v/>
      </c>
      <c r="G1370" s="9" t="str">
        <f>IF([1]配变!$J1370="","",[1]配变!$J1370)</f>
        <v/>
      </c>
      <c r="H1370" s="16" t="str">
        <f t="shared" si="21"/>
        <v/>
      </c>
    </row>
    <row r="1371" spans="1:8" x14ac:dyDescent="0.15">
      <c r="A1371" s="9" t="str">
        <f>IF([1]配变!$A1371="","",[1]配变!$A1371)</f>
        <v/>
      </c>
      <c r="B1371" s="9" t="str">
        <f>IF([1]配变!$B1371="","",[1]配变!$B1371)</f>
        <v/>
      </c>
      <c r="C1371" s="9" t="str">
        <f>IF([1]配变!$C1371="","",[1]配变!$C1371)</f>
        <v/>
      </c>
      <c r="D1371" s="9" t="str">
        <f>IF([1]配变!$D1371="","",[1]配变!$D1371)</f>
        <v/>
      </c>
      <c r="E1371" s="9" t="str">
        <f>IF([1]配变!$G1371="","",[1]配变!$G1371)</f>
        <v/>
      </c>
      <c r="F1371" s="9" t="str">
        <f>IF([1]配变!$F1371="","",[1]配变!$F1371)</f>
        <v/>
      </c>
      <c r="G1371" s="9" t="str">
        <f>IF([1]配变!$J1371="","",[1]配变!$J1371)</f>
        <v/>
      </c>
      <c r="H1371" s="16" t="str">
        <f t="shared" si="21"/>
        <v/>
      </c>
    </row>
    <row r="1372" spans="1:8" x14ac:dyDescent="0.15">
      <c r="A1372" s="9" t="str">
        <f>IF([1]配变!$A1372="","",[1]配变!$A1372)</f>
        <v/>
      </c>
      <c r="B1372" s="9" t="str">
        <f>IF([1]配变!$B1372="","",[1]配变!$B1372)</f>
        <v/>
      </c>
      <c r="C1372" s="9" t="str">
        <f>IF([1]配变!$C1372="","",[1]配变!$C1372)</f>
        <v/>
      </c>
      <c r="D1372" s="9" t="str">
        <f>IF([1]配变!$D1372="","",[1]配变!$D1372)</f>
        <v/>
      </c>
      <c r="E1372" s="9" t="str">
        <f>IF([1]配变!$G1372="","",[1]配变!$G1372)</f>
        <v/>
      </c>
      <c r="F1372" s="9" t="str">
        <f>IF([1]配变!$F1372="","",[1]配变!$F1372)</f>
        <v/>
      </c>
      <c r="G1372" s="9" t="str">
        <f>IF([1]配变!$J1372="","",[1]配变!$J1372)</f>
        <v/>
      </c>
      <c r="H1372" s="16" t="str">
        <f t="shared" si="21"/>
        <v/>
      </c>
    </row>
    <row r="1373" spans="1:8" x14ac:dyDescent="0.15">
      <c r="A1373" s="9" t="str">
        <f>IF([1]配变!$A1373="","",[1]配变!$A1373)</f>
        <v/>
      </c>
      <c r="B1373" s="9" t="str">
        <f>IF([1]配变!$B1373="","",[1]配变!$B1373)</f>
        <v/>
      </c>
      <c r="C1373" s="9" t="str">
        <f>IF([1]配变!$C1373="","",[1]配变!$C1373)</f>
        <v/>
      </c>
      <c r="D1373" s="9" t="str">
        <f>IF([1]配变!$D1373="","",[1]配变!$D1373)</f>
        <v/>
      </c>
      <c r="E1373" s="9" t="str">
        <f>IF([1]配变!$G1373="","",[1]配变!$G1373)</f>
        <v/>
      </c>
      <c r="F1373" s="9" t="str">
        <f>IF([1]配变!$F1373="","",[1]配变!$F1373)</f>
        <v/>
      </c>
      <c r="G1373" s="9" t="str">
        <f>IF([1]配变!$J1373="","",[1]配变!$J1373)</f>
        <v/>
      </c>
      <c r="H1373" s="16" t="str">
        <f t="shared" si="21"/>
        <v/>
      </c>
    </row>
    <row r="1374" spans="1:8" x14ac:dyDescent="0.15">
      <c r="A1374" s="9" t="str">
        <f>IF([1]配变!$A1374="","",[1]配变!$A1374)</f>
        <v/>
      </c>
      <c r="B1374" s="9" t="str">
        <f>IF([1]配变!$B1374="","",[1]配变!$B1374)</f>
        <v/>
      </c>
      <c r="C1374" s="9" t="str">
        <f>IF([1]配变!$C1374="","",[1]配变!$C1374)</f>
        <v/>
      </c>
      <c r="D1374" s="9" t="str">
        <f>IF([1]配变!$D1374="","",[1]配变!$D1374)</f>
        <v/>
      </c>
      <c r="E1374" s="9" t="str">
        <f>IF([1]配变!$G1374="","",[1]配变!$G1374)</f>
        <v/>
      </c>
      <c r="F1374" s="9" t="str">
        <f>IF([1]配变!$F1374="","",[1]配变!$F1374)</f>
        <v/>
      </c>
      <c r="G1374" s="9" t="str">
        <f>IF([1]配变!$J1374="","",[1]配变!$J1374)</f>
        <v/>
      </c>
      <c r="H1374" s="16" t="str">
        <f t="shared" si="21"/>
        <v/>
      </c>
    </row>
    <row r="1375" spans="1:8" x14ac:dyDescent="0.15">
      <c r="A1375" s="9" t="str">
        <f>IF([1]配变!$A1375="","",[1]配变!$A1375)</f>
        <v/>
      </c>
      <c r="B1375" s="9" t="str">
        <f>IF([1]配变!$B1375="","",[1]配变!$B1375)</f>
        <v/>
      </c>
      <c r="C1375" s="9" t="str">
        <f>IF([1]配变!$C1375="","",[1]配变!$C1375)</f>
        <v/>
      </c>
      <c r="D1375" s="9" t="str">
        <f>IF([1]配变!$D1375="","",[1]配变!$D1375)</f>
        <v/>
      </c>
      <c r="E1375" s="9" t="str">
        <f>IF([1]配变!$G1375="","",[1]配变!$G1375)</f>
        <v/>
      </c>
      <c r="F1375" s="9" t="str">
        <f>IF([1]配变!$F1375="","",[1]配变!$F1375)</f>
        <v/>
      </c>
      <c r="G1375" s="9" t="str">
        <f>IF([1]配变!$J1375="","",[1]配变!$J1375)</f>
        <v/>
      </c>
      <c r="H1375" s="16" t="str">
        <f t="shared" si="21"/>
        <v/>
      </c>
    </row>
    <row r="1376" spans="1:8" x14ac:dyDescent="0.15">
      <c r="A1376" s="9" t="str">
        <f>IF([1]配变!$A1376="","",[1]配变!$A1376)</f>
        <v/>
      </c>
      <c r="B1376" s="9" t="str">
        <f>IF([1]配变!$B1376="","",[1]配变!$B1376)</f>
        <v/>
      </c>
      <c r="C1376" s="9" t="str">
        <f>IF([1]配变!$C1376="","",[1]配变!$C1376)</f>
        <v/>
      </c>
      <c r="D1376" s="9" t="str">
        <f>IF([1]配变!$D1376="","",[1]配变!$D1376)</f>
        <v/>
      </c>
      <c r="E1376" s="9" t="str">
        <f>IF([1]配变!$G1376="","",[1]配变!$G1376)</f>
        <v/>
      </c>
      <c r="F1376" s="9" t="str">
        <f>IF([1]配变!$F1376="","",[1]配变!$F1376)</f>
        <v/>
      </c>
      <c r="G1376" s="9" t="str">
        <f>IF([1]配变!$J1376="","",[1]配变!$J1376)</f>
        <v/>
      </c>
      <c r="H1376" s="16" t="str">
        <f t="shared" si="21"/>
        <v/>
      </c>
    </row>
    <row r="1377" spans="1:8" x14ac:dyDescent="0.15">
      <c r="A1377" s="9" t="str">
        <f>IF([1]配变!$A1377="","",[1]配变!$A1377)</f>
        <v/>
      </c>
      <c r="B1377" s="9" t="str">
        <f>IF([1]配变!$B1377="","",[1]配变!$B1377)</f>
        <v/>
      </c>
      <c r="C1377" s="9" t="str">
        <f>IF([1]配变!$C1377="","",[1]配变!$C1377)</f>
        <v/>
      </c>
      <c r="D1377" s="9" t="str">
        <f>IF([1]配变!$D1377="","",[1]配变!$D1377)</f>
        <v/>
      </c>
      <c r="E1377" s="9" t="str">
        <f>IF([1]配变!$G1377="","",[1]配变!$G1377)</f>
        <v/>
      </c>
      <c r="F1377" s="9" t="str">
        <f>IF([1]配变!$F1377="","",[1]配变!$F1377)</f>
        <v/>
      </c>
      <c r="G1377" s="9" t="str">
        <f>IF([1]配变!$J1377="","",[1]配变!$J1377)</f>
        <v/>
      </c>
      <c r="H1377" s="16" t="str">
        <f t="shared" si="21"/>
        <v/>
      </c>
    </row>
    <row r="1378" spans="1:8" x14ac:dyDescent="0.15">
      <c r="A1378" s="9" t="str">
        <f>IF([1]配变!$A1378="","",[1]配变!$A1378)</f>
        <v/>
      </c>
      <c r="B1378" s="9" t="str">
        <f>IF([1]配变!$B1378="","",[1]配变!$B1378)</f>
        <v/>
      </c>
      <c r="C1378" s="9" t="str">
        <f>IF([1]配变!$C1378="","",[1]配变!$C1378)</f>
        <v/>
      </c>
      <c r="D1378" s="9" t="str">
        <f>IF([1]配变!$D1378="","",[1]配变!$D1378)</f>
        <v/>
      </c>
      <c r="E1378" s="9" t="str">
        <f>IF([1]配变!$G1378="","",[1]配变!$G1378)</f>
        <v/>
      </c>
      <c r="F1378" s="9" t="str">
        <f>IF([1]配变!$F1378="","",[1]配变!$F1378)</f>
        <v/>
      </c>
      <c r="G1378" s="9" t="str">
        <f>IF([1]配变!$J1378="","",[1]配变!$J1378)</f>
        <v/>
      </c>
      <c r="H1378" s="16" t="str">
        <f t="shared" si="21"/>
        <v/>
      </c>
    </row>
    <row r="1379" spans="1:8" x14ac:dyDescent="0.15">
      <c r="A1379" s="9" t="str">
        <f>IF([1]配变!$A1379="","",[1]配变!$A1379)</f>
        <v/>
      </c>
      <c r="B1379" s="9" t="str">
        <f>IF([1]配变!$B1379="","",[1]配变!$B1379)</f>
        <v/>
      </c>
      <c r="C1379" s="9" t="str">
        <f>IF([1]配变!$C1379="","",[1]配变!$C1379)</f>
        <v/>
      </c>
      <c r="D1379" s="9" t="str">
        <f>IF([1]配变!$D1379="","",[1]配变!$D1379)</f>
        <v/>
      </c>
      <c r="E1379" s="9" t="str">
        <f>IF([1]配变!$G1379="","",[1]配变!$G1379)</f>
        <v/>
      </c>
      <c r="F1379" s="9" t="str">
        <f>IF([1]配变!$F1379="","",[1]配变!$F1379)</f>
        <v/>
      </c>
      <c r="G1379" s="9" t="str">
        <f>IF([1]配变!$J1379="","",[1]配变!$J1379)</f>
        <v/>
      </c>
      <c r="H1379" s="16" t="str">
        <f t="shared" si="21"/>
        <v/>
      </c>
    </row>
    <row r="1380" spans="1:8" x14ac:dyDescent="0.15">
      <c r="A1380" s="9" t="str">
        <f>IF([1]配变!$A1380="","",[1]配变!$A1380)</f>
        <v/>
      </c>
      <c r="B1380" s="9" t="str">
        <f>IF([1]配变!$B1380="","",[1]配变!$B1380)</f>
        <v/>
      </c>
      <c r="C1380" s="9" t="str">
        <f>IF([1]配变!$C1380="","",[1]配变!$C1380)</f>
        <v/>
      </c>
      <c r="D1380" s="9" t="str">
        <f>IF([1]配变!$D1380="","",[1]配变!$D1380)</f>
        <v/>
      </c>
      <c r="E1380" s="9" t="str">
        <f>IF([1]配变!$G1380="","",[1]配变!$G1380)</f>
        <v/>
      </c>
      <c r="F1380" s="9" t="str">
        <f>IF([1]配变!$F1380="","",[1]配变!$F1380)</f>
        <v/>
      </c>
      <c r="G1380" s="9" t="str">
        <f>IF([1]配变!$J1380="","",[1]配变!$J1380)</f>
        <v/>
      </c>
      <c r="H1380" s="16" t="str">
        <f t="shared" si="21"/>
        <v/>
      </c>
    </row>
    <row r="1381" spans="1:8" x14ac:dyDescent="0.15">
      <c r="A1381" s="9" t="str">
        <f>IF([1]配变!$A1381="","",[1]配变!$A1381)</f>
        <v/>
      </c>
      <c r="B1381" s="9" t="str">
        <f>IF([1]配变!$B1381="","",[1]配变!$B1381)</f>
        <v/>
      </c>
      <c r="C1381" s="9" t="str">
        <f>IF([1]配变!$C1381="","",[1]配变!$C1381)</f>
        <v/>
      </c>
      <c r="D1381" s="9" t="str">
        <f>IF([1]配变!$D1381="","",[1]配变!$D1381)</f>
        <v/>
      </c>
      <c r="E1381" s="9" t="str">
        <f>IF([1]配变!$G1381="","",[1]配变!$G1381)</f>
        <v/>
      </c>
      <c r="F1381" s="9" t="str">
        <f>IF([1]配变!$F1381="","",[1]配变!$F1381)</f>
        <v/>
      </c>
      <c r="G1381" s="9" t="str">
        <f>IF([1]配变!$J1381="","",[1]配变!$J1381)</f>
        <v/>
      </c>
      <c r="H1381" s="16" t="str">
        <f t="shared" si="21"/>
        <v/>
      </c>
    </row>
    <row r="1382" spans="1:8" x14ac:dyDescent="0.15">
      <c r="A1382" s="9" t="str">
        <f>IF([1]配变!$A1382="","",[1]配变!$A1382)</f>
        <v/>
      </c>
      <c r="B1382" s="9" t="str">
        <f>IF([1]配变!$B1382="","",[1]配变!$B1382)</f>
        <v/>
      </c>
      <c r="C1382" s="9" t="str">
        <f>IF([1]配变!$C1382="","",[1]配变!$C1382)</f>
        <v/>
      </c>
      <c r="D1382" s="9" t="str">
        <f>IF([1]配变!$D1382="","",[1]配变!$D1382)</f>
        <v/>
      </c>
      <c r="E1382" s="9" t="str">
        <f>IF([1]配变!$G1382="","",[1]配变!$G1382)</f>
        <v/>
      </c>
      <c r="F1382" s="9" t="str">
        <f>IF([1]配变!$F1382="","",[1]配变!$F1382)</f>
        <v/>
      </c>
      <c r="G1382" s="9" t="str">
        <f>IF([1]配变!$J1382="","",[1]配变!$J1382)</f>
        <v/>
      </c>
      <c r="H1382" s="16" t="str">
        <f t="shared" si="21"/>
        <v/>
      </c>
    </row>
    <row r="1383" spans="1:8" x14ac:dyDescent="0.15">
      <c r="A1383" s="9" t="str">
        <f>IF([1]配变!$A1383="","",[1]配变!$A1383)</f>
        <v/>
      </c>
      <c r="B1383" s="9" t="str">
        <f>IF([1]配变!$B1383="","",[1]配变!$B1383)</f>
        <v/>
      </c>
      <c r="C1383" s="9" t="str">
        <f>IF([1]配变!$C1383="","",[1]配变!$C1383)</f>
        <v/>
      </c>
      <c r="D1383" s="9" t="str">
        <f>IF([1]配变!$D1383="","",[1]配变!$D1383)</f>
        <v/>
      </c>
      <c r="E1383" s="9" t="str">
        <f>IF([1]配变!$G1383="","",[1]配变!$G1383)</f>
        <v/>
      </c>
      <c r="F1383" s="9" t="str">
        <f>IF([1]配变!$F1383="","",[1]配变!$F1383)</f>
        <v/>
      </c>
      <c r="G1383" s="9" t="str">
        <f>IF([1]配变!$J1383="","",[1]配变!$J1383)</f>
        <v/>
      </c>
      <c r="H1383" s="16" t="str">
        <f t="shared" si="21"/>
        <v/>
      </c>
    </row>
    <row r="1384" spans="1:8" x14ac:dyDescent="0.15">
      <c r="A1384" s="9" t="str">
        <f>IF([1]配变!$A1384="","",[1]配变!$A1384)</f>
        <v/>
      </c>
      <c r="B1384" s="9" t="str">
        <f>IF([1]配变!$B1384="","",[1]配变!$B1384)</f>
        <v/>
      </c>
      <c r="C1384" s="9" t="str">
        <f>IF([1]配变!$C1384="","",[1]配变!$C1384)</f>
        <v/>
      </c>
      <c r="D1384" s="9" t="str">
        <f>IF([1]配变!$D1384="","",[1]配变!$D1384)</f>
        <v/>
      </c>
      <c r="E1384" s="9" t="str">
        <f>IF([1]配变!$G1384="","",[1]配变!$G1384)</f>
        <v/>
      </c>
      <c r="F1384" s="9" t="str">
        <f>IF([1]配变!$F1384="","",[1]配变!$F1384)</f>
        <v/>
      </c>
      <c r="G1384" s="9" t="str">
        <f>IF([1]配变!$J1384="","",[1]配变!$J1384)</f>
        <v/>
      </c>
      <c r="H1384" s="16" t="str">
        <f t="shared" si="21"/>
        <v/>
      </c>
    </row>
    <row r="1385" spans="1:8" x14ac:dyDescent="0.15">
      <c r="A1385" s="9" t="str">
        <f>IF([1]配变!$A1385="","",[1]配变!$A1385)</f>
        <v/>
      </c>
      <c r="B1385" s="9" t="str">
        <f>IF([1]配变!$B1385="","",[1]配变!$B1385)</f>
        <v/>
      </c>
      <c r="C1385" s="9" t="str">
        <f>IF([1]配变!$C1385="","",[1]配变!$C1385)</f>
        <v/>
      </c>
      <c r="D1385" s="9" t="str">
        <f>IF([1]配变!$D1385="","",[1]配变!$D1385)</f>
        <v/>
      </c>
      <c r="E1385" s="9" t="str">
        <f>IF([1]配变!$G1385="","",[1]配变!$G1385)</f>
        <v/>
      </c>
      <c r="F1385" s="9" t="str">
        <f>IF([1]配变!$F1385="","",[1]配变!$F1385)</f>
        <v/>
      </c>
      <c r="G1385" s="9" t="str">
        <f>IF([1]配变!$J1385="","",[1]配变!$J1385)</f>
        <v/>
      </c>
      <c r="H1385" s="16" t="str">
        <f t="shared" si="21"/>
        <v/>
      </c>
    </row>
    <row r="1386" spans="1:8" x14ac:dyDescent="0.15">
      <c r="A1386" s="9" t="str">
        <f>IF([1]配变!$A1386="","",[1]配变!$A1386)</f>
        <v/>
      </c>
      <c r="B1386" s="9" t="str">
        <f>IF([1]配变!$B1386="","",[1]配变!$B1386)</f>
        <v/>
      </c>
      <c r="C1386" s="9" t="str">
        <f>IF([1]配变!$C1386="","",[1]配变!$C1386)</f>
        <v/>
      </c>
      <c r="D1386" s="9" t="str">
        <f>IF([1]配变!$D1386="","",[1]配变!$D1386)</f>
        <v/>
      </c>
      <c r="E1386" s="9" t="str">
        <f>IF([1]配变!$G1386="","",[1]配变!$G1386)</f>
        <v/>
      </c>
      <c r="F1386" s="9" t="str">
        <f>IF([1]配变!$F1386="","",[1]配变!$F1386)</f>
        <v/>
      </c>
      <c r="G1386" s="9" t="str">
        <f>IF([1]配变!$J1386="","",[1]配变!$J1386)</f>
        <v/>
      </c>
      <c r="H1386" s="16" t="str">
        <f t="shared" si="21"/>
        <v/>
      </c>
    </row>
    <row r="1387" spans="1:8" x14ac:dyDescent="0.15">
      <c r="A1387" s="9" t="str">
        <f>IF([1]配变!$A1387="","",[1]配变!$A1387)</f>
        <v/>
      </c>
      <c r="B1387" s="9" t="str">
        <f>IF([1]配变!$B1387="","",[1]配变!$B1387)</f>
        <v/>
      </c>
      <c r="C1387" s="9" t="str">
        <f>IF([1]配变!$C1387="","",[1]配变!$C1387)</f>
        <v/>
      </c>
      <c r="D1387" s="9" t="str">
        <f>IF([1]配变!$D1387="","",[1]配变!$D1387)</f>
        <v/>
      </c>
      <c r="E1387" s="9" t="str">
        <f>IF([1]配变!$G1387="","",[1]配变!$G1387)</f>
        <v/>
      </c>
      <c r="F1387" s="9" t="str">
        <f>IF([1]配变!$F1387="","",[1]配变!$F1387)</f>
        <v/>
      </c>
      <c r="G1387" s="9" t="str">
        <f>IF([1]配变!$J1387="","",[1]配变!$J1387)</f>
        <v/>
      </c>
      <c r="H1387" s="16" t="str">
        <f t="shared" si="21"/>
        <v/>
      </c>
    </row>
    <row r="1388" spans="1:8" x14ac:dyDescent="0.15">
      <c r="A1388" s="9" t="str">
        <f>IF([1]配变!$A1388="","",[1]配变!$A1388)</f>
        <v/>
      </c>
      <c r="B1388" s="9" t="str">
        <f>IF([1]配变!$B1388="","",[1]配变!$B1388)</f>
        <v/>
      </c>
      <c r="C1388" s="9" t="str">
        <f>IF([1]配变!$C1388="","",[1]配变!$C1388)</f>
        <v/>
      </c>
      <c r="D1388" s="9" t="str">
        <f>IF([1]配变!$D1388="","",[1]配变!$D1388)</f>
        <v/>
      </c>
      <c r="E1388" s="9" t="str">
        <f>IF([1]配变!$G1388="","",[1]配变!$G1388)</f>
        <v/>
      </c>
      <c r="F1388" s="9" t="str">
        <f>IF([1]配变!$F1388="","",[1]配变!$F1388)</f>
        <v/>
      </c>
      <c r="G1388" s="9" t="str">
        <f>IF([1]配变!$J1388="","",[1]配变!$J1388)</f>
        <v/>
      </c>
      <c r="H1388" s="16" t="str">
        <f t="shared" si="21"/>
        <v/>
      </c>
    </row>
    <row r="1389" spans="1:8" x14ac:dyDescent="0.15">
      <c r="A1389" s="9" t="str">
        <f>IF([1]配变!$A1389="","",[1]配变!$A1389)</f>
        <v/>
      </c>
      <c r="B1389" s="9" t="str">
        <f>IF([1]配变!$B1389="","",[1]配变!$B1389)</f>
        <v/>
      </c>
      <c r="C1389" s="9" t="str">
        <f>IF([1]配变!$C1389="","",[1]配变!$C1389)</f>
        <v/>
      </c>
      <c r="D1389" s="9" t="str">
        <f>IF([1]配变!$D1389="","",[1]配变!$D1389)</f>
        <v/>
      </c>
      <c r="E1389" s="9" t="str">
        <f>IF([1]配变!$G1389="","",[1]配变!$G1389)</f>
        <v/>
      </c>
      <c r="F1389" s="9" t="str">
        <f>IF([1]配变!$F1389="","",[1]配变!$F1389)</f>
        <v/>
      </c>
      <c r="G1389" s="9" t="str">
        <f>IF([1]配变!$J1389="","",[1]配变!$J1389)</f>
        <v/>
      </c>
      <c r="H1389" s="16" t="str">
        <f t="shared" si="21"/>
        <v/>
      </c>
    </row>
    <row r="1390" spans="1:8" x14ac:dyDescent="0.15">
      <c r="A1390" s="9" t="str">
        <f>IF([1]配变!$A1390="","",[1]配变!$A1390)</f>
        <v/>
      </c>
      <c r="B1390" s="9" t="str">
        <f>IF([1]配变!$B1390="","",[1]配变!$B1390)</f>
        <v/>
      </c>
      <c r="C1390" s="9" t="str">
        <f>IF([1]配变!$C1390="","",[1]配变!$C1390)</f>
        <v/>
      </c>
      <c r="D1390" s="9" t="str">
        <f>IF([1]配变!$D1390="","",[1]配变!$D1390)</f>
        <v/>
      </c>
      <c r="E1390" s="9" t="str">
        <f>IF([1]配变!$G1390="","",[1]配变!$G1390)</f>
        <v/>
      </c>
      <c r="F1390" s="9" t="str">
        <f>IF([1]配变!$F1390="","",[1]配变!$F1390)</f>
        <v/>
      </c>
      <c r="G1390" s="9" t="str">
        <f>IF([1]配变!$J1390="","",[1]配变!$J1390)</f>
        <v/>
      </c>
      <c r="H1390" s="16" t="str">
        <f t="shared" si="21"/>
        <v/>
      </c>
    </row>
    <row r="1391" spans="1:8" x14ac:dyDescent="0.15">
      <c r="A1391" s="9" t="str">
        <f>IF([1]配变!$A1391="","",[1]配变!$A1391)</f>
        <v/>
      </c>
      <c r="B1391" s="9" t="str">
        <f>IF([1]配变!$B1391="","",[1]配变!$B1391)</f>
        <v/>
      </c>
      <c r="C1391" s="9" t="str">
        <f>IF([1]配变!$C1391="","",[1]配变!$C1391)</f>
        <v/>
      </c>
      <c r="D1391" s="9" t="str">
        <f>IF([1]配变!$D1391="","",[1]配变!$D1391)</f>
        <v/>
      </c>
      <c r="E1391" s="9" t="str">
        <f>IF([1]配变!$G1391="","",[1]配变!$G1391)</f>
        <v/>
      </c>
      <c r="F1391" s="9" t="str">
        <f>IF([1]配变!$F1391="","",[1]配变!$F1391)</f>
        <v/>
      </c>
      <c r="G1391" s="9" t="str">
        <f>IF([1]配变!$J1391="","",[1]配变!$J1391)</f>
        <v/>
      </c>
      <c r="H1391" s="16" t="str">
        <f t="shared" si="21"/>
        <v/>
      </c>
    </row>
    <row r="1392" spans="1:8" x14ac:dyDescent="0.15">
      <c r="A1392" s="9" t="str">
        <f>IF([1]配变!$A1392="","",[1]配变!$A1392)</f>
        <v/>
      </c>
      <c r="B1392" s="9" t="str">
        <f>IF([1]配变!$B1392="","",[1]配变!$B1392)</f>
        <v/>
      </c>
      <c r="C1392" s="9" t="str">
        <f>IF([1]配变!$C1392="","",[1]配变!$C1392)</f>
        <v/>
      </c>
      <c r="D1392" s="9" t="str">
        <f>IF([1]配变!$D1392="","",[1]配变!$D1392)</f>
        <v/>
      </c>
      <c r="E1392" s="9" t="str">
        <f>IF([1]配变!$G1392="","",[1]配变!$G1392)</f>
        <v/>
      </c>
      <c r="F1392" s="9" t="str">
        <f>IF([1]配变!$F1392="","",[1]配变!$F1392)</f>
        <v/>
      </c>
      <c r="G1392" s="9" t="str">
        <f>IF([1]配变!$J1392="","",[1]配变!$J1392)</f>
        <v/>
      </c>
      <c r="H1392" s="16" t="str">
        <f t="shared" si="21"/>
        <v/>
      </c>
    </row>
    <row r="1393" spans="1:8" x14ac:dyDescent="0.15">
      <c r="A1393" s="9" t="str">
        <f>IF([1]配变!$A1393="","",[1]配变!$A1393)</f>
        <v/>
      </c>
      <c r="B1393" s="9" t="str">
        <f>IF([1]配变!$B1393="","",[1]配变!$B1393)</f>
        <v/>
      </c>
      <c r="C1393" s="9" t="str">
        <f>IF([1]配变!$C1393="","",[1]配变!$C1393)</f>
        <v/>
      </c>
      <c r="D1393" s="9" t="str">
        <f>IF([1]配变!$D1393="","",[1]配变!$D1393)</f>
        <v/>
      </c>
      <c r="E1393" s="9" t="str">
        <f>IF([1]配变!$G1393="","",[1]配变!$G1393)</f>
        <v/>
      </c>
      <c r="F1393" s="9" t="str">
        <f>IF([1]配变!$F1393="","",[1]配变!$F1393)</f>
        <v/>
      </c>
      <c r="G1393" s="9" t="str">
        <f>IF([1]配变!$J1393="","",[1]配变!$J1393)</f>
        <v/>
      </c>
      <c r="H1393" s="16" t="str">
        <f t="shared" si="21"/>
        <v/>
      </c>
    </row>
    <row r="1394" spans="1:8" x14ac:dyDescent="0.15">
      <c r="A1394" s="9" t="str">
        <f>IF([1]配变!$A1394="","",[1]配变!$A1394)</f>
        <v/>
      </c>
      <c r="B1394" s="9" t="str">
        <f>IF([1]配变!$B1394="","",[1]配变!$B1394)</f>
        <v/>
      </c>
      <c r="C1394" s="9" t="str">
        <f>IF([1]配变!$C1394="","",[1]配变!$C1394)</f>
        <v/>
      </c>
      <c r="D1394" s="9" t="str">
        <f>IF([1]配变!$D1394="","",[1]配变!$D1394)</f>
        <v/>
      </c>
      <c r="E1394" s="9" t="str">
        <f>IF([1]配变!$G1394="","",[1]配变!$G1394)</f>
        <v/>
      </c>
      <c r="F1394" s="9" t="str">
        <f>IF([1]配变!$F1394="","",[1]配变!$F1394)</f>
        <v/>
      </c>
      <c r="G1394" s="9" t="str">
        <f>IF([1]配变!$J1394="","",[1]配变!$J1394)</f>
        <v/>
      </c>
      <c r="H1394" s="16" t="str">
        <f t="shared" si="21"/>
        <v/>
      </c>
    </row>
    <row r="1395" spans="1:8" x14ac:dyDescent="0.15">
      <c r="A1395" s="9" t="str">
        <f>IF([1]配变!$A1395="","",[1]配变!$A1395)</f>
        <v/>
      </c>
      <c r="B1395" s="9" t="str">
        <f>IF([1]配变!$B1395="","",[1]配变!$B1395)</f>
        <v/>
      </c>
      <c r="C1395" s="9" t="str">
        <f>IF([1]配变!$C1395="","",[1]配变!$C1395)</f>
        <v/>
      </c>
      <c r="D1395" s="9" t="str">
        <f>IF([1]配变!$D1395="","",[1]配变!$D1395)</f>
        <v/>
      </c>
      <c r="E1395" s="9" t="str">
        <f>IF([1]配变!$G1395="","",[1]配变!$G1395)</f>
        <v/>
      </c>
      <c r="F1395" s="9" t="str">
        <f>IF([1]配变!$F1395="","",[1]配变!$F1395)</f>
        <v/>
      </c>
      <c r="G1395" s="9" t="str">
        <f>IF([1]配变!$J1395="","",[1]配变!$J1395)</f>
        <v/>
      </c>
      <c r="H1395" s="16" t="str">
        <f t="shared" si="21"/>
        <v/>
      </c>
    </row>
    <row r="1396" spans="1:8" x14ac:dyDescent="0.15">
      <c r="A1396" s="9" t="str">
        <f>IF([1]配变!$A1396="","",[1]配变!$A1396)</f>
        <v/>
      </c>
      <c r="B1396" s="9" t="str">
        <f>IF([1]配变!$B1396="","",[1]配变!$B1396)</f>
        <v/>
      </c>
      <c r="C1396" s="9" t="str">
        <f>IF([1]配变!$C1396="","",[1]配变!$C1396)</f>
        <v/>
      </c>
      <c r="D1396" s="9" t="str">
        <f>IF([1]配变!$D1396="","",[1]配变!$D1396)</f>
        <v/>
      </c>
      <c r="E1396" s="9" t="str">
        <f>IF([1]配变!$G1396="","",[1]配变!$G1396)</f>
        <v/>
      </c>
      <c r="F1396" s="9" t="str">
        <f>IF([1]配变!$F1396="","",[1]配变!$F1396)</f>
        <v/>
      </c>
      <c r="G1396" s="9" t="str">
        <f>IF([1]配变!$J1396="","",[1]配变!$J1396)</f>
        <v/>
      </c>
      <c r="H1396" s="16" t="str">
        <f t="shared" si="21"/>
        <v/>
      </c>
    </row>
    <row r="1397" spans="1:8" x14ac:dyDescent="0.15">
      <c r="A1397" s="9" t="str">
        <f>IF([1]配变!$A1397="","",[1]配变!$A1397)</f>
        <v/>
      </c>
      <c r="B1397" s="9" t="str">
        <f>IF([1]配变!$B1397="","",[1]配变!$B1397)</f>
        <v/>
      </c>
      <c r="C1397" s="9" t="str">
        <f>IF([1]配变!$C1397="","",[1]配变!$C1397)</f>
        <v/>
      </c>
      <c r="D1397" s="9" t="str">
        <f>IF([1]配变!$D1397="","",[1]配变!$D1397)</f>
        <v/>
      </c>
      <c r="E1397" s="9" t="str">
        <f>IF([1]配变!$G1397="","",[1]配变!$G1397)</f>
        <v/>
      </c>
      <c r="F1397" s="9" t="str">
        <f>IF([1]配变!$F1397="","",[1]配变!$F1397)</f>
        <v/>
      </c>
      <c r="G1397" s="9" t="str">
        <f>IF([1]配变!$J1397="","",[1]配变!$J1397)</f>
        <v/>
      </c>
      <c r="H1397" s="16" t="str">
        <f t="shared" si="21"/>
        <v/>
      </c>
    </row>
    <row r="1398" spans="1:8" x14ac:dyDescent="0.15">
      <c r="A1398" s="9" t="str">
        <f>IF([1]配变!$A1398="","",[1]配变!$A1398)</f>
        <v/>
      </c>
      <c r="B1398" s="9" t="str">
        <f>IF([1]配变!$B1398="","",[1]配变!$B1398)</f>
        <v/>
      </c>
      <c r="C1398" s="9" t="str">
        <f>IF([1]配变!$C1398="","",[1]配变!$C1398)</f>
        <v/>
      </c>
      <c r="D1398" s="9" t="str">
        <f>IF([1]配变!$D1398="","",[1]配变!$D1398)</f>
        <v/>
      </c>
      <c r="E1398" s="9" t="str">
        <f>IF([1]配变!$G1398="","",[1]配变!$G1398)</f>
        <v/>
      </c>
      <c r="F1398" s="9" t="str">
        <f>IF([1]配变!$F1398="","",[1]配变!$F1398)</f>
        <v/>
      </c>
      <c r="G1398" s="9" t="str">
        <f>IF([1]配变!$J1398="","",[1]配变!$J1398)</f>
        <v/>
      </c>
      <c r="H1398" s="16" t="str">
        <f t="shared" si="21"/>
        <v/>
      </c>
    </row>
    <row r="1399" spans="1:8" x14ac:dyDescent="0.15">
      <c r="A1399" s="9" t="str">
        <f>IF([1]配变!$A1399="","",[1]配变!$A1399)</f>
        <v/>
      </c>
      <c r="B1399" s="9" t="str">
        <f>IF([1]配变!$B1399="","",[1]配变!$B1399)</f>
        <v/>
      </c>
      <c r="C1399" s="9" t="str">
        <f>IF([1]配变!$C1399="","",[1]配变!$C1399)</f>
        <v/>
      </c>
      <c r="D1399" s="9" t="str">
        <f>IF([1]配变!$D1399="","",[1]配变!$D1399)</f>
        <v/>
      </c>
      <c r="E1399" s="9" t="str">
        <f>IF([1]配变!$G1399="","",[1]配变!$G1399)</f>
        <v/>
      </c>
      <c r="F1399" s="9" t="str">
        <f>IF([1]配变!$F1399="","",[1]配变!$F1399)</f>
        <v/>
      </c>
      <c r="G1399" s="9" t="str">
        <f>IF([1]配变!$J1399="","",[1]配变!$J1399)</f>
        <v/>
      </c>
      <c r="H1399" s="16" t="str">
        <f t="shared" si="21"/>
        <v/>
      </c>
    </row>
    <row r="1400" spans="1:8" x14ac:dyDescent="0.15">
      <c r="A1400" s="9" t="str">
        <f>IF([1]配变!$A1400="","",[1]配变!$A1400)</f>
        <v/>
      </c>
      <c r="B1400" s="9" t="str">
        <f>IF([1]配变!$B1400="","",[1]配变!$B1400)</f>
        <v/>
      </c>
      <c r="C1400" s="9" t="str">
        <f>IF([1]配变!$C1400="","",[1]配变!$C1400)</f>
        <v/>
      </c>
      <c r="D1400" s="9" t="str">
        <f>IF([1]配变!$D1400="","",[1]配变!$D1400)</f>
        <v/>
      </c>
      <c r="E1400" s="9" t="str">
        <f>IF([1]配变!$G1400="","",[1]配变!$G1400)</f>
        <v/>
      </c>
      <c r="F1400" s="9" t="str">
        <f>IF([1]配变!$F1400="","",[1]配变!$F1400)</f>
        <v/>
      </c>
      <c r="G1400" s="9" t="str">
        <f>IF([1]配变!$J1400="","",[1]配变!$J1400)</f>
        <v/>
      </c>
      <c r="H1400" s="16" t="str">
        <f t="shared" si="21"/>
        <v/>
      </c>
    </row>
    <row r="1401" spans="1:8" x14ac:dyDescent="0.15">
      <c r="A1401" s="9" t="str">
        <f>IF([1]配变!$A1401="","",[1]配变!$A1401)</f>
        <v/>
      </c>
      <c r="B1401" s="9" t="str">
        <f>IF([1]配变!$B1401="","",[1]配变!$B1401)</f>
        <v/>
      </c>
      <c r="C1401" s="9" t="str">
        <f>IF([1]配变!$C1401="","",[1]配变!$C1401)</f>
        <v/>
      </c>
      <c r="D1401" s="9" t="str">
        <f>IF([1]配变!$D1401="","",[1]配变!$D1401)</f>
        <v/>
      </c>
      <c r="E1401" s="9" t="str">
        <f>IF([1]配变!$G1401="","",[1]配变!$G1401)</f>
        <v/>
      </c>
      <c r="F1401" s="9" t="str">
        <f>IF([1]配变!$F1401="","",[1]配变!$F1401)</f>
        <v/>
      </c>
      <c r="G1401" s="9" t="str">
        <f>IF([1]配变!$J1401="","",[1]配变!$J1401)</f>
        <v/>
      </c>
      <c r="H1401" s="16" t="str">
        <f t="shared" si="21"/>
        <v/>
      </c>
    </row>
    <row r="1402" spans="1:8" x14ac:dyDescent="0.15">
      <c r="A1402" s="9" t="str">
        <f>IF([1]配变!$A1402="","",[1]配变!$A1402)</f>
        <v/>
      </c>
      <c r="B1402" s="9" t="str">
        <f>IF([1]配变!$B1402="","",[1]配变!$B1402)</f>
        <v/>
      </c>
      <c r="C1402" s="9" t="str">
        <f>IF([1]配变!$C1402="","",[1]配变!$C1402)</f>
        <v/>
      </c>
      <c r="D1402" s="9" t="str">
        <f>IF([1]配变!$D1402="","",[1]配变!$D1402)</f>
        <v/>
      </c>
      <c r="E1402" s="9" t="str">
        <f>IF([1]配变!$G1402="","",[1]配变!$G1402)</f>
        <v/>
      </c>
      <c r="F1402" s="9" t="str">
        <f>IF([1]配变!$F1402="","",[1]配变!$F1402)</f>
        <v/>
      </c>
      <c r="G1402" s="9" t="str">
        <f>IF([1]配变!$J1402="","",[1]配变!$J1402)</f>
        <v/>
      </c>
      <c r="H1402" s="16" t="str">
        <f t="shared" si="21"/>
        <v/>
      </c>
    </row>
    <row r="1403" spans="1:8" x14ac:dyDescent="0.15">
      <c r="A1403" s="9" t="str">
        <f>IF([1]配变!$A1403="","",[1]配变!$A1403)</f>
        <v/>
      </c>
      <c r="B1403" s="9" t="str">
        <f>IF([1]配变!$B1403="","",[1]配变!$B1403)</f>
        <v/>
      </c>
      <c r="C1403" s="9" t="str">
        <f>IF([1]配变!$C1403="","",[1]配变!$C1403)</f>
        <v/>
      </c>
      <c r="D1403" s="9" t="str">
        <f>IF([1]配变!$D1403="","",[1]配变!$D1403)</f>
        <v/>
      </c>
      <c r="E1403" s="9" t="str">
        <f>IF([1]配变!$G1403="","",[1]配变!$G1403)</f>
        <v/>
      </c>
      <c r="F1403" s="9" t="str">
        <f>IF([1]配变!$F1403="","",[1]配变!$F1403)</f>
        <v/>
      </c>
      <c r="G1403" s="9" t="str">
        <f>IF([1]配变!$J1403="","",[1]配变!$J1403)</f>
        <v/>
      </c>
      <c r="H1403" s="16" t="str">
        <f t="shared" si="21"/>
        <v/>
      </c>
    </row>
    <row r="1404" spans="1:8" x14ac:dyDescent="0.15">
      <c r="A1404" s="9" t="str">
        <f>IF([1]配变!$A1404="","",[1]配变!$A1404)</f>
        <v/>
      </c>
      <c r="B1404" s="9" t="str">
        <f>IF([1]配变!$B1404="","",[1]配变!$B1404)</f>
        <v/>
      </c>
      <c r="C1404" s="9" t="str">
        <f>IF([1]配变!$C1404="","",[1]配变!$C1404)</f>
        <v/>
      </c>
      <c r="D1404" s="9" t="str">
        <f>IF([1]配变!$D1404="","",[1]配变!$D1404)</f>
        <v/>
      </c>
      <c r="E1404" s="9" t="str">
        <f>IF([1]配变!$G1404="","",[1]配变!$G1404)</f>
        <v/>
      </c>
      <c r="F1404" s="9" t="str">
        <f>IF([1]配变!$F1404="","",[1]配变!$F1404)</f>
        <v/>
      </c>
      <c r="G1404" s="9" t="str">
        <f>IF([1]配变!$J1404="","",[1]配变!$J1404)</f>
        <v/>
      </c>
      <c r="H1404" s="16" t="str">
        <f t="shared" si="21"/>
        <v/>
      </c>
    </row>
    <row r="1405" spans="1:8" x14ac:dyDescent="0.15">
      <c r="A1405" s="9" t="str">
        <f>IF([1]配变!$A1405="","",[1]配变!$A1405)</f>
        <v/>
      </c>
      <c r="B1405" s="9" t="str">
        <f>IF([1]配变!$B1405="","",[1]配变!$B1405)</f>
        <v/>
      </c>
      <c r="C1405" s="9" t="str">
        <f>IF([1]配变!$C1405="","",[1]配变!$C1405)</f>
        <v/>
      </c>
      <c r="D1405" s="9" t="str">
        <f>IF([1]配变!$D1405="","",[1]配变!$D1405)</f>
        <v/>
      </c>
      <c r="E1405" s="9" t="str">
        <f>IF([1]配变!$G1405="","",[1]配变!$G1405)</f>
        <v/>
      </c>
      <c r="F1405" s="9" t="str">
        <f>IF([1]配变!$F1405="","",[1]配变!$F1405)</f>
        <v/>
      </c>
      <c r="G1405" s="9" t="str">
        <f>IF([1]配变!$J1405="","",[1]配变!$J1405)</f>
        <v/>
      </c>
      <c r="H1405" s="16" t="str">
        <f t="shared" si="21"/>
        <v/>
      </c>
    </row>
    <row r="1406" spans="1:8" x14ac:dyDescent="0.15">
      <c r="A1406" s="9" t="str">
        <f>IF([1]配变!$A1406="","",[1]配变!$A1406)</f>
        <v/>
      </c>
      <c r="B1406" s="9" t="str">
        <f>IF([1]配变!$B1406="","",[1]配变!$B1406)</f>
        <v/>
      </c>
      <c r="C1406" s="9" t="str">
        <f>IF([1]配变!$C1406="","",[1]配变!$C1406)</f>
        <v/>
      </c>
      <c r="D1406" s="9" t="str">
        <f>IF([1]配变!$D1406="","",[1]配变!$D1406)</f>
        <v/>
      </c>
      <c r="E1406" s="9" t="str">
        <f>IF([1]配变!$G1406="","",[1]配变!$G1406)</f>
        <v/>
      </c>
      <c r="F1406" s="9" t="str">
        <f>IF([1]配变!$F1406="","",[1]配变!$F1406)</f>
        <v/>
      </c>
      <c r="G1406" s="9" t="str">
        <f>IF([1]配变!$J1406="","",[1]配变!$J1406)</f>
        <v/>
      </c>
      <c r="H1406" s="16" t="str">
        <f t="shared" si="21"/>
        <v/>
      </c>
    </row>
    <row r="1407" spans="1:8" x14ac:dyDescent="0.15">
      <c r="A1407" s="9" t="str">
        <f>IF([1]配变!$A1407="","",[1]配变!$A1407)</f>
        <v/>
      </c>
      <c r="B1407" s="9" t="str">
        <f>IF([1]配变!$B1407="","",[1]配变!$B1407)</f>
        <v/>
      </c>
      <c r="C1407" s="9" t="str">
        <f>IF([1]配变!$C1407="","",[1]配变!$C1407)</f>
        <v/>
      </c>
      <c r="D1407" s="9" t="str">
        <f>IF([1]配变!$D1407="","",[1]配变!$D1407)</f>
        <v/>
      </c>
      <c r="E1407" s="9" t="str">
        <f>IF([1]配变!$G1407="","",[1]配变!$G1407)</f>
        <v/>
      </c>
      <c r="F1407" s="9" t="str">
        <f>IF([1]配变!$F1407="","",[1]配变!$F1407)</f>
        <v/>
      </c>
      <c r="G1407" s="9" t="str">
        <f>IF([1]配变!$J1407="","",[1]配变!$J1407)</f>
        <v/>
      </c>
      <c r="H1407" s="16" t="str">
        <f t="shared" si="21"/>
        <v/>
      </c>
    </row>
    <row r="1408" spans="1:8" x14ac:dyDescent="0.15">
      <c r="A1408" s="9" t="str">
        <f>IF([1]配变!$A1408="","",[1]配变!$A1408)</f>
        <v/>
      </c>
      <c r="B1408" s="9" t="str">
        <f>IF([1]配变!$B1408="","",[1]配变!$B1408)</f>
        <v/>
      </c>
      <c r="C1408" s="9" t="str">
        <f>IF([1]配变!$C1408="","",[1]配变!$C1408)</f>
        <v/>
      </c>
      <c r="D1408" s="9" t="str">
        <f>IF([1]配变!$D1408="","",[1]配变!$D1408)</f>
        <v/>
      </c>
      <c r="E1408" s="9" t="str">
        <f>IF([1]配变!$G1408="","",[1]配变!$G1408)</f>
        <v/>
      </c>
      <c r="F1408" s="9" t="str">
        <f>IF([1]配变!$F1408="","",[1]配变!$F1408)</f>
        <v/>
      </c>
      <c r="G1408" s="9" t="str">
        <f>IF([1]配变!$J1408="","",[1]配变!$J1408)</f>
        <v/>
      </c>
      <c r="H1408" s="16" t="str">
        <f t="shared" si="21"/>
        <v/>
      </c>
    </row>
    <row r="1409" spans="1:8" x14ac:dyDescent="0.15">
      <c r="A1409" s="9" t="str">
        <f>IF([1]配变!$A1409="","",[1]配变!$A1409)</f>
        <v/>
      </c>
      <c r="B1409" s="9" t="str">
        <f>IF([1]配变!$B1409="","",[1]配变!$B1409)</f>
        <v/>
      </c>
      <c r="C1409" s="9" t="str">
        <f>IF([1]配变!$C1409="","",[1]配变!$C1409)</f>
        <v/>
      </c>
      <c r="D1409" s="9" t="str">
        <f>IF([1]配变!$D1409="","",[1]配变!$D1409)</f>
        <v/>
      </c>
      <c r="E1409" s="9" t="str">
        <f>IF([1]配变!$G1409="","",[1]配变!$G1409)</f>
        <v/>
      </c>
      <c r="F1409" s="9" t="str">
        <f>IF([1]配变!$F1409="","",[1]配变!$F1409)</f>
        <v/>
      </c>
      <c r="G1409" s="9" t="str">
        <f>IF([1]配变!$J1409="","",[1]配变!$J1409)</f>
        <v/>
      </c>
      <c r="H1409" s="16" t="str">
        <f t="shared" si="21"/>
        <v/>
      </c>
    </row>
    <row r="1410" spans="1:8" x14ac:dyDescent="0.15">
      <c r="A1410" s="9" t="str">
        <f>IF([1]配变!$A1410="","",[1]配变!$A1410)</f>
        <v/>
      </c>
      <c r="B1410" s="9" t="str">
        <f>IF([1]配变!$B1410="","",[1]配变!$B1410)</f>
        <v/>
      </c>
      <c r="C1410" s="9" t="str">
        <f>IF([1]配变!$C1410="","",[1]配变!$C1410)</f>
        <v/>
      </c>
      <c r="D1410" s="9" t="str">
        <f>IF([1]配变!$D1410="","",[1]配变!$D1410)</f>
        <v/>
      </c>
      <c r="E1410" s="9" t="str">
        <f>IF([1]配变!$G1410="","",[1]配变!$G1410)</f>
        <v/>
      </c>
      <c r="F1410" s="9" t="str">
        <f>IF([1]配变!$F1410="","",[1]配变!$F1410)</f>
        <v/>
      </c>
      <c r="G1410" s="9" t="str">
        <f>IF([1]配变!$J1410="","",[1]配变!$J1410)</f>
        <v/>
      </c>
      <c r="H1410" s="16" t="str">
        <f t="shared" si="21"/>
        <v/>
      </c>
    </row>
    <row r="1411" spans="1:8" x14ac:dyDescent="0.15">
      <c r="A1411" s="9" t="str">
        <f>IF([1]配变!$A1411="","",[1]配变!$A1411)</f>
        <v/>
      </c>
      <c r="B1411" s="9" t="str">
        <f>IF([1]配变!$B1411="","",[1]配变!$B1411)</f>
        <v/>
      </c>
      <c r="C1411" s="9" t="str">
        <f>IF([1]配变!$C1411="","",[1]配变!$C1411)</f>
        <v/>
      </c>
      <c r="D1411" s="9" t="str">
        <f>IF([1]配变!$D1411="","",[1]配变!$D1411)</f>
        <v/>
      </c>
      <c r="E1411" s="9" t="str">
        <f>IF([1]配变!$G1411="","",[1]配变!$G1411)</f>
        <v/>
      </c>
      <c r="F1411" s="9" t="str">
        <f>IF([1]配变!$F1411="","",[1]配变!$F1411)</f>
        <v/>
      </c>
      <c r="G1411" s="9" t="str">
        <f>IF([1]配变!$J1411="","",[1]配变!$J1411)</f>
        <v/>
      </c>
      <c r="H1411" s="16" t="str">
        <f t="shared" ref="H1411:H1474" si="22">IF(OR(D1411="",D1411=0),"",C1411*1000/D1411)</f>
        <v/>
      </c>
    </row>
    <row r="1412" spans="1:8" x14ac:dyDescent="0.15">
      <c r="A1412" s="9" t="str">
        <f>IF([1]配变!$A1412="","",[1]配变!$A1412)</f>
        <v/>
      </c>
      <c r="B1412" s="9" t="str">
        <f>IF([1]配变!$B1412="","",[1]配变!$B1412)</f>
        <v/>
      </c>
      <c r="C1412" s="9" t="str">
        <f>IF([1]配变!$C1412="","",[1]配变!$C1412)</f>
        <v/>
      </c>
      <c r="D1412" s="9" t="str">
        <f>IF([1]配变!$D1412="","",[1]配变!$D1412)</f>
        <v/>
      </c>
      <c r="E1412" s="9" t="str">
        <f>IF([1]配变!$G1412="","",[1]配变!$G1412)</f>
        <v/>
      </c>
      <c r="F1412" s="9" t="str">
        <f>IF([1]配变!$F1412="","",[1]配变!$F1412)</f>
        <v/>
      </c>
      <c r="G1412" s="9" t="str">
        <f>IF([1]配变!$J1412="","",[1]配变!$J1412)</f>
        <v/>
      </c>
      <c r="H1412" s="16" t="str">
        <f t="shared" si="22"/>
        <v/>
      </c>
    </row>
    <row r="1413" spans="1:8" x14ac:dyDescent="0.15">
      <c r="A1413" s="9" t="str">
        <f>IF([1]配变!$A1413="","",[1]配变!$A1413)</f>
        <v/>
      </c>
      <c r="B1413" s="9" t="str">
        <f>IF([1]配变!$B1413="","",[1]配变!$B1413)</f>
        <v/>
      </c>
      <c r="C1413" s="9" t="str">
        <f>IF([1]配变!$C1413="","",[1]配变!$C1413)</f>
        <v/>
      </c>
      <c r="D1413" s="9" t="str">
        <f>IF([1]配变!$D1413="","",[1]配变!$D1413)</f>
        <v/>
      </c>
      <c r="E1413" s="9" t="str">
        <f>IF([1]配变!$G1413="","",[1]配变!$G1413)</f>
        <v/>
      </c>
      <c r="F1413" s="9" t="str">
        <f>IF([1]配变!$F1413="","",[1]配变!$F1413)</f>
        <v/>
      </c>
      <c r="G1413" s="9" t="str">
        <f>IF([1]配变!$J1413="","",[1]配变!$J1413)</f>
        <v/>
      </c>
      <c r="H1413" s="16" t="str">
        <f t="shared" si="22"/>
        <v/>
      </c>
    </row>
    <row r="1414" spans="1:8" x14ac:dyDescent="0.15">
      <c r="A1414" s="9" t="str">
        <f>IF([1]配变!$A1414="","",[1]配变!$A1414)</f>
        <v/>
      </c>
      <c r="B1414" s="9" t="str">
        <f>IF([1]配变!$B1414="","",[1]配变!$B1414)</f>
        <v/>
      </c>
      <c r="C1414" s="9" t="str">
        <f>IF([1]配变!$C1414="","",[1]配变!$C1414)</f>
        <v/>
      </c>
      <c r="D1414" s="9" t="str">
        <f>IF([1]配变!$D1414="","",[1]配变!$D1414)</f>
        <v/>
      </c>
      <c r="E1414" s="9" t="str">
        <f>IF([1]配变!$G1414="","",[1]配变!$G1414)</f>
        <v/>
      </c>
      <c r="F1414" s="9" t="str">
        <f>IF([1]配变!$F1414="","",[1]配变!$F1414)</f>
        <v/>
      </c>
      <c r="G1414" s="9" t="str">
        <f>IF([1]配变!$J1414="","",[1]配变!$J1414)</f>
        <v/>
      </c>
      <c r="H1414" s="16" t="str">
        <f t="shared" si="22"/>
        <v/>
      </c>
    </row>
    <row r="1415" spans="1:8" x14ac:dyDescent="0.15">
      <c r="A1415" s="9" t="str">
        <f>IF([1]配变!$A1415="","",[1]配变!$A1415)</f>
        <v/>
      </c>
      <c r="B1415" s="9" t="str">
        <f>IF([1]配变!$B1415="","",[1]配变!$B1415)</f>
        <v/>
      </c>
      <c r="C1415" s="9" t="str">
        <f>IF([1]配变!$C1415="","",[1]配变!$C1415)</f>
        <v/>
      </c>
      <c r="D1415" s="9" t="str">
        <f>IF([1]配变!$D1415="","",[1]配变!$D1415)</f>
        <v/>
      </c>
      <c r="E1415" s="9" t="str">
        <f>IF([1]配变!$G1415="","",[1]配变!$G1415)</f>
        <v/>
      </c>
      <c r="F1415" s="9" t="str">
        <f>IF([1]配变!$F1415="","",[1]配变!$F1415)</f>
        <v/>
      </c>
      <c r="G1415" s="9" t="str">
        <f>IF([1]配变!$J1415="","",[1]配变!$J1415)</f>
        <v/>
      </c>
      <c r="H1415" s="16" t="str">
        <f t="shared" si="22"/>
        <v/>
      </c>
    </row>
    <row r="1416" spans="1:8" x14ac:dyDescent="0.15">
      <c r="A1416" s="9" t="str">
        <f>IF([1]配变!$A1416="","",[1]配变!$A1416)</f>
        <v/>
      </c>
      <c r="B1416" s="9" t="str">
        <f>IF([1]配变!$B1416="","",[1]配变!$B1416)</f>
        <v/>
      </c>
      <c r="C1416" s="9" t="str">
        <f>IF([1]配变!$C1416="","",[1]配变!$C1416)</f>
        <v/>
      </c>
      <c r="D1416" s="9" t="str">
        <f>IF([1]配变!$D1416="","",[1]配变!$D1416)</f>
        <v/>
      </c>
      <c r="E1416" s="9" t="str">
        <f>IF([1]配变!$G1416="","",[1]配变!$G1416)</f>
        <v/>
      </c>
      <c r="F1416" s="9" t="str">
        <f>IF([1]配变!$F1416="","",[1]配变!$F1416)</f>
        <v/>
      </c>
      <c r="G1416" s="9" t="str">
        <f>IF([1]配变!$J1416="","",[1]配变!$J1416)</f>
        <v/>
      </c>
      <c r="H1416" s="16" t="str">
        <f t="shared" si="22"/>
        <v/>
      </c>
    </row>
    <row r="1417" spans="1:8" x14ac:dyDescent="0.15">
      <c r="A1417" s="9" t="str">
        <f>IF([1]配变!$A1417="","",[1]配变!$A1417)</f>
        <v/>
      </c>
      <c r="B1417" s="9" t="str">
        <f>IF([1]配变!$B1417="","",[1]配变!$B1417)</f>
        <v/>
      </c>
      <c r="C1417" s="9" t="str">
        <f>IF([1]配变!$C1417="","",[1]配变!$C1417)</f>
        <v/>
      </c>
      <c r="D1417" s="9" t="str">
        <f>IF([1]配变!$D1417="","",[1]配变!$D1417)</f>
        <v/>
      </c>
      <c r="E1417" s="9" t="str">
        <f>IF([1]配变!$G1417="","",[1]配变!$G1417)</f>
        <v/>
      </c>
      <c r="F1417" s="9" t="str">
        <f>IF([1]配变!$F1417="","",[1]配变!$F1417)</f>
        <v/>
      </c>
      <c r="G1417" s="9" t="str">
        <f>IF([1]配变!$J1417="","",[1]配变!$J1417)</f>
        <v/>
      </c>
      <c r="H1417" s="16" t="str">
        <f t="shared" si="22"/>
        <v/>
      </c>
    </row>
    <row r="1418" spans="1:8" x14ac:dyDescent="0.15">
      <c r="A1418" s="9" t="str">
        <f>IF([1]配变!$A1418="","",[1]配变!$A1418)</f>
        <v/>
      </c>
      <c r="B1418" s="9" t="str">
        <f>IF([1]配变!$B1418="","",[1]配变!$B1418)</f>
        <v/>
      </c>
      <c r="C1418" s="9" t="str">
        <f>IF([1]配变!$C1418="","",[1]配变!$C1418)</f>
        <v/>
      </c>
      <c r="D1418" s="9" t="str">
        <f>IF([1]配变!$D1418="","",[1]配变!$D1418)</f>
        <v/>
      </c>
      <c r="E1418" s="9" t="str">
        <f>IF([1]配变!$G1418="","",[1]配变!$G1418)</f>
        <v/>
      </c>
      <c r="F1418" s="9" t="str">
        <f>IF([1]配变!$F1418="","",[1]配变!$F1418)</f>
        <v/>
      </c>
      <c r="G1418" s="9" t="str">
        <f>IF([1]配变!$J1418="","",[1]配变!$J1418)</f>
        <v/>
      </c>
      <c r="H1418" s="16" t="str">
        <f t="shared" si="22"/>
        <v/>
      </c>
    </row>
    <row r="1419" spans="1:8" x14ac:dyDescent="0.15">
      <c r="A1419" s="9" t="str">
        <f>IF([1]配变!$A1419="","",[1]配变!$A1419)</f>
        <v/>
      </c>
      <c r="B1419" s="9" t="str">
        <f>IF([1]配变!$B1419="","",[1]配变!$B1419)</f>
        <v/>
      </c>
      <c r="C1419" s="9" t="str">
        <f>IF([1]配变!$C1419="","",[1]配变!$C1419)</f>
        <v/>
      </c>
      <c r="D1419" s="9" t="str">
        <f>IF([1]配变!$D1419="","",[1]配变!$D1419)</f>
        <v/>
      </c>
      <c r="E1419" s="9" t="str">
        <f>IF([1]配变!$G1419="","",[1]配变!$G1419)</f>
        <v/>
      </c>
      <c r="F1419" s="9" t="str">
        <f>IF([1]配变!$F1419="","",[1]配变!$F1419)</f>
        <v/>
      </c>
      <c r="G1419" s="9" t="str">
        <f>IF([1]配变!$J1419="","",[1]配变!$J1419)</f>
        <v/>
      </c>
      <c r="H1419" s="16" t="str">
        <f t="shared" si="22"/>
        <v/>
      </c>
    </row>
    <row r="1420" spans="1:8" x14ac:dyDescent="0.15">
      <c r="A1420" s="9" t="str">
        <f>IF([1]配变!$A1420="","",[1]配变!$A1420)</f>
        <v/>
      </c>
      <c r="B1420" s="9" t="str">
        <f>IF([1]配变!$B1420="","",[1]配变!$B1420)</f>
        <v/>
      </c>
      <c r="C1420" s="9" t="str">
        <f>IF([1]配变!$C1420="","",[1]配变!$C1420)</f>
        <v/>
      </c>
      <c r="D1420" s="9" t="str">
        <f>IF([1]配变!$D1420="","",[1]配变!$D1420)</f>
        <v/>
      </c>
      <c r="E1420" s="9" t="str">
        <f>IF([1]配变!$G1420="","",[1]配变!$G1420)</f>
        <v/>
      </c>
      <c r="F1420" s="9" t="str">
        <f>IF([1]配变!$F1420="","",[1]配变!$F1420)</f>
        <v/>
      </c>
      <c r="G1420" s="9" t="str">
        <f>IF([1]配变!$J1420="","",[1]配变!$J1420)</f>
        <v/>
      </c>
      <c r="H1420" s="16" t="str">
        <f t="shared" si="22"/>
        <v/>
      </c>
    </row>
    <row r="1421" spans="1:8" x14ac:dyDescent="0.15">
      <c r="A1421" s="9" t="str">
        <f>IF([1]配变!$A1421="","",[1]配变!$A1421)</f>
        <v/>
      </c>
      <c r="B1421" s="9" t="str">
        <f>IF([1]配变!$B1421="","",[1]配变!$B1421)</f>
        <v/>
      </c>
      <c r="C1421" s="9" t="str">
        <f>IF([1]配变!$C1421="","",[1]配变!$C1421)</f>
        <v/>
      </c>
      <c r="D1421" s="9" t="str">
        <f>IF([1]配变!$D1421="","",[1]配变!$D1421)</f>
        <v/>
      </c>
      <c r="E1421" s="9" t="str">
        <f>IF([1]配变!$G1421="","",[1]配变!$G1421)</f>
        <v/>
      </c>
      <c r="F1421" s="9" t="str">
        <f>IF([1]配变!$F1421="","",[1]配变!$F1421)</f>
        <v/>
      </c>
      <c r="G1421" s="9" t="str">
        <f>IF([1]配变!$J1421="","",[1]配变!$J1421)</f>
        <v/>
      </c>
      <c r="H1421" s="16" t="str">
        <f t="shared" si="22"/>
        <v/>
      </c>
    </row>
    <row r="1422" spans="1:8" x14ac:dyDescent="0.15">
      <c r="A1422" s="9" t="str">
        <f>IF([1]配变!$A1422="","",[1]配变!$A1422)</f>
        <v/>
      </c>
      <c r="B1422" s="9" t="str">
        <f>IF([1]配变!$B1422="","",[1]配变!$B1422)</f>
        <v/>
      </c>
      <c r="C1422" s="9" t="str">
        <f>IF([1]配变!$C1422="","",[1]配变!$C1422)</f>
        <v/>
      </c>
      <c r="D1422" s="9" t="str">
        <f>IF([1]配变!$D1422="","",[1]配变!$D1422)</f>
        <v/>
      </c>
      <c r="E1422" s="9" t="str">
        <f>IF([1]配变!$G1422="","",[1]配变!$G1422)</f>
        <v/>
      </c>
      <c r="F1422" s="9" t="str">
        <f>IF([1]配变!$F1422="","",[1]配变!$F1422)</f>
        <v/>
      </c>
      <c r="G1422" s="9" t="str">
        <f>IF([1]配变!$J1422="","",[1]配变!$J1422)</f>
        <v/>
      </c>
      <c r="H1422" s="16" t="str">
        <f t="shared" si="22"/>
        <v/>
      </c>
    </row>
    <row r="1423" spans="1:8" x14ac:dyDescent="0.15">
      <c r="A1423" s="9" t="str">
        <f>IF([1]配变!$A1423="","",[1]配变!$A1423)</f>
        <v/>
      </c>
      <c r="B1423" s="9" t="str">
        <f>IF([1]配变!$B1423="","",[1]配变!$B1423)</f>
        <v/>
      </c>
      <c r="C1423" s="9" t="str">
        <f>IF([1]配变!$C1423="","",[1]配变!$C1423)</f>
        <v/>
      </c>
      <c r="D1423" s="9" t="str">
        <f>IF([1]配变!$D1423="","",[1]配变!$D1423)</f>
        <v/>
      </c>
      <c r="E1423" s="9" t="str">
        <f>IF([1]配变!$G1423="","",[1]配变!$G1423)</f>
        <v/>
      </c>
      <c r="F1423" s="9" t="str">
        <f>IF([1]配变!$F1423="","",[1]配变!$F1423)</f>
        <v/>
      </c>
      <c r="G1423" s="9" t="str">
        <f>IF([1]配变!$J1423="","",[1]配变!$J1423)</f>
        <v/>
      </c>
      <c r="H1423" s="16" t="str">
        <f t="shared" si="22"/>
        <v/>
      </c>
    </row>
    <row r="1424" spans="1:8" x14ac:dyDescent="0.15">
      <c r="A1424" s="9" t="str">
        <f>IF([1]配变!$A1424="","",[1]配变!$A1424)</f>
        <v/>
      </c>
      <c r="B1424" s="9" t="str">
        <f>IF([1]配变!$B1424="","",[1]配变!$B1424)</f>
        <v/>
      </c>
      <c r="C1424" s="9" t="str">
        <f>IF([1]配变!$C1424="","",[1]配变!$C1424)</f>
        <v/>
      </c>
      <c r="D1424" s="9" t="str">
        <f>IF([1]配变!$D1424="","",[1]配变!$D1424)</f>
        <v/>
      </c>
      <c r="E1424" s="9" t="str">
        <f>IF([1]配变!$G1424="","",[1]配变!$G1424)</f>
        <v/>
      </c>
      <c r="F1424" s="9" t="str">
        <f>IF([1]配变!$F1424="","",[1]配变!$F1424)</f>
        <v/>
      </c>
      <c r="G1424" s="9" t="str">
        <f>IF([1]配变!$J1424="","",[1]配变!$J1424)</f>
        <v/>
      </c>
      <c r="H1424" s="16" t="str">
        <f t="shared" si="22"/>
        <v/>
      </c>
    </row>
    <row r="1425" spans="1:8" x14ac:dyDescent="0.15">
      <c r="A1425" s="9" t="str">
        <f>IF([1]配变!$A1425="","",[1]配变!$A1425)</f>
        <v/>
      </c>
      <c r="B1425" s="9" t="str">
        <f>IF([1]配变!$B1425="","",[1]配变!$B1425)</f>
        <v/>
      </c>
      <c r="C1425" s="9" t="str">
        <f>IF([1]配变!$C1425="","",[1]配变!$C1425)</f>
        <v/>
      </c>
      <c r="D1425" s="9" t="str">
        <f>IF([1]配变!$D1425="","",[1]配变!$D1425)</f>
        <v/>
      </c>
      <c r="E1425" s="9" t="str">
        <f>IF([1]配变!$G1425="","",[1]配变!$G1425)</f>
        <v/>
      </c>
      <c r="F1425" s="9" t="str">
        <f>IF([1]配变!$F1425="","",[1]配变!$F1425)</f>
        <v/>
      </c>
      <c r="G1425" s="9" t="str">
        <f>IF([1]配变!$J1425="","",[1]配变!$J1425)</f>
        <v/>
      </c>
      <c r="H1425" s="16" t="str">
        <f t="shared" si="22"/>
        <v/>
      </c>
    </row>
    <row r="1426" spans="1:8" x14ac:dyDescent="0.15">
      <c r="A1426" s="9" t="str">
        <f>IF([1]配变!$A1426="","",[1]配变!$A1426)</f>
        <v/>
      </c>
      <c r="B1426" s="9" t="str">
        <f>IF([1]配变!$B1426="","",[1]配变!$B1426)</f>
        <v/>
      </c>
      <c r="C1426" s="9" t="str">
        <f>IF([1]配变!$C1426="","",[1]配变!$C1426)</f>
        <v/>
      </c>
      <c r="D1426" s="9" t="str">
        <f>IF([1]配变!$D1426="","",[1]配变!$D1426)</f>
        <v/>
      </c>
      <c r="E1426" s="9" t="str">
        <f>IF([1]配变!$G1426="","",[1]配变!$G1426)</f>
        <v/>
      </c>
      <c r="F1426" s="9" t="str">
        <f>IF([1]配变!$F1426="","",[1]配变!$F1426)</f>
        <v/>
      </c>
      <c r="G1426" s="9" t="str">
        <f>IF([1]配变!$J1426="","",[1]配变!$J1426)</f>
        <v/>
      </c>
      <c r="H1426" s="16" t="str">
        <f t="shared" si="22"/>
        <v/>
      </c>
    </row>
    <row r="1427" spans="1:8" x14ac:dyDescent="0.15">
      <c r="A1427" s="9" t="str">
        <f>IF([1]配变!$A1427="","",[1]配变!$A1427)</f>
        <v/>
      </c>
      <c r="B1427" s="9" t="str">
        <f>IF([1]配变!$B1427="","",[1]配变!$B1427)</f>
        <v/>
      </c>
      <c r="C1427" s="9" t="str">
        <f>IF([1]配变!$C1427="","",[1]配变!$C1427)</f>
        <v/>
      </c>
      <c r="D1427" s="9" t="str">
        <f>IF([1]配变!$D1427="","",[1]配变!$D1427)</f>
        <v/>
      </c>
      <c r="E1427" s="9" t="str">
        <f>IF([1]配变!$G1427="","",[1]配变!$G1427)</f>
        <v/>
      </c>
      <c r="F1427" s="9" t="str">
        <f>IF([1]配变!$F1427="","",[1]配变!$F1427)</f>
        <v/>
      </c>
      <c r="G1427" s="9" t="str">
        <f>IF([1]配变!$J1427="","",[1]配变!$J1427)</f>
        <v/>
      </c>
      <c r="H1427" s="16" t="str">
        <f t="shared" si="22"/>
        <v/>
      </c>
    </row>
    <row r="1428" spans="1:8" x14ac:dyDescent="0.15">
      <c r="A1428" s="9" t="str">
        <f>IF([1]配变!$A1428="","",[1]配变!$A1428)</f>
        <v/>
      </c>
      <c r="B1428" s="9" t="str">
        <f>IF([1]配变!$B1428="","",[1]配变!$B1428)</f>
        <v/>
      </c>
      <c r="C1428" s="9" t="str">
        <f>IF([1]配变!$C1428="","",[1]配变!$C1428)</f>
        <v/>
      </c>
      <c r="D1428" s="9" t="str">
        <f>IF([1]配变!$D1428="","",[1]配变!$D1428)</f>
        <v/>
      </c>
      <c r="E1428" s="9" t="str">
        <f>IF([1]配变!$G1428="","",[1]配变!$G1428)</f>
        <v/>
      </c>
      <c r="F1428" s="9" t="str">
        <f>IF([1]配变!$F1428="","",[1]配变!$F1428)</f>
        <v/>
      </c>
      <c r="G1428" s="9" t="str">
        <f>IF([1]配变!$J1428="","",[1]配变!$J1428)</f>
        <v/>
      </c>
      <c r="H1428" s="16" t="str">
        <f t="shared" si="22"/>
        <v/>
      </c>
    </row>
    <row r="1429" spans="1:8" x14ac:dyDescent="0.15">
      <c r="A1429" s="9" t="str">
        <f>IF([1]配变!$A1429="","",[1]配变!$A1429)</f>
        <v/>
      </c>
      <c r="B1429" s="9" t="str">
        <f>IF([1]配变!$B1429="","",[1]配变!$B1429)</f>
        <v/>
      </c>
      <c r="C1429" s="9" t="str">
        <f>IF([1]配变!$C1429="","",[1]配变!$C1429)</f>
        <v/>
      </c>
      <c r="D1429" s="9" t="str">
        <f>IF([1]配变!$D1429="","",[1]配变!$D1429)</f>
        <v/>
      </c>
      <c r="E1429" s="9" t="str">
        <f>IF([1]配变!$G1429="","",[1]配变!$G1429)</f>
        <v/>
      </c>
      <c r="F1429" s="9" t="str">
        <f>IF([1]配变!$F1429="","",[1]配变!$F1429)</f>
        <v/>
      </c>
      <c r="G1429" s="9" t="str">
        <f>IF([1]配变!$J1429="","",[1]配变!$J1429)</f>
        <v/>
      </c>
      <c r="H1429" s="16" t="str">
        <f t="shared" si="22"/>
        <v/>
      </c>
    </row>
    <row r="1430" spans="1:8" x14ac:dyDescent="0.15">
      <c r="A1430" s="9" t="str">
        <f>IF([1]配变!$A1430="","",[1]配变!$A1430)</f>
        <v/>
      </c>
      <c r="B1430" s="9" t="str">
        <f>IF([1]配变!$B1430="","",[1]配变!$B1430)</f>
        <v/>
      </c>
      <c r="C1430" s="9" t="str">
        <f>IF([1]配变!$C1430="","",[1]配变!$C1430)</f>
        <v/>
      </c>
      <c r="D1430" s="9" t="str">
        <f>IF([1]配变!$D1430="","",[1]配变!$D1430)</f>
        <v/>
      </c>
      <c r="E1430" s="9" t="str">
        <f>IF([1]配变!$G1430="","",[1]配变!$G1430)</f>
        <v/>
      </c>
      <c r="F1430" s="9" t="str">
        <f>IF([1]配变!$F1430="","",[1]配变!$F1430)</f>
        <v/>
      </c>
      <c r="G1430" s="9" t="str">
        <f>IF([1]配变!$J1430="","",[1]配变!$J1430)</f>
        <v/>
      </c>
      <c r="H1430" s="16" t="str">
        <f t="shared" si="22"/>
        <v/>
      </c>
    </row>
    <row r="1431" spans="1:8" x14ac:dyDescent="0.15">
      <c r="A1431" s="9" t="str">
        <f>IF([1]配变!$A1431="","",[1]配变!$A1431)</f>
        <v/>
      </c>
      <c r="B1431" s="9" t="str">
        <f>IF([1]配变!$B1431="","",[1]配变!$B1431)</f>
        <v/>
      </c>
      <c r="C1431" s="9" t="str">
        <f>IF([1]配变!$C1431="","",[1]配变!$C1431)</f>
        <v/>
      </c>
      <c r="D1431" s="9" t="str">
        <f>IF([1]配变!$D1431="","",[1]配变!$D1431)</f>
        <v/>
      </c>
      <c r="E1431" s="9" t="str">
        <f>IF([1]配变!$G1431="","",[1]配变!$G1431)</f>
        <v/>
      </c>
      <c r="F1431" s="9" t="str">
        <f>IF([1]配变!$F1431="","",[1]配变!$F1431)</f>
        <v/>
      </c>
      <c r="G1431" s="9" t="str">
        <f>IF([1]配变!$J1431="","",[1]配变!$J1431)</f>
        <v/>
      </c>
      <c r="H1431" s="16" t="str">
        <f t="shared" si="22"/>
        <v/>
      </c>
    </row>
    <row r="1432" spans="1:8" x14ac:dyDescent="0.15">
      <c r="A1432" s="9" t="str">
        <f>IF([1]配变!$A1432="","",[1]配变!$A1432)</f>
        <v/>
      </c>
      <c r="B1432" s="9" t="str">
        <f>IF([1]配变!$B1432="","",[1]配变!$B1432)</f>
        <v/>
      </c>
      <c r="C1432" s="9" t="str">
        <f>IF([1]配变!$C1432="","",[1]配变!$C1432)</f>
        <v/>
      </c>
      <c r="D1432" s="9" t="str">
        <f>IF([1]配变!$D1432="","",[1]配变!$D1432)</f>
        <v/>
      </c>
      <c r="E1432" s="9" t="str">
        <f>IF([1]配变!$G1432="","",[1]配变!$G1432)</f>
        <v/>
      </c>
      <c r="F1432" s="9" t="str">
        <f>IF([1]配变!$F1432="","",[1]配变!$F1432)</f>
        <v/>
      </c>
      <c r="G1432" s="9" t="str">
        <f>IF([1]配变!$J1432="","",[1]配变!$J1432)</f>
        <v/>
      </c>
      <c r="H1432" s="16" t="str">
        <f t="shared" si="22"/>
        <v/>
      </c>
    </row>
    <row r="1433" spans="1:8" x14ac:dyDescent="0.15">
      <c r="A1433" s="9" t="str">
        <f>IF([1]配变!$A1433="","",[1]配变!$A1433)</f>
        <v/>
      </c>
      <c r="B1433" s="9" t="str">
        <f>IF([1]配变!$B1433="","",[1]配变!$B1433)</f>
        <v/>
      </c>
      <c r="C1433" s="9" t="str">
        <f>IF([1]配变!$C1433="","",[1]配变!$C1433)</f>
        <v/>
      </c>
      <c r="D1433" s="9" t="str">
        <f>IF([1]配变!$D1433="","",[1]配变!$D1433)</f>
        <v/>
      </c>
      <c r="E1433" s="9" t="str">
        <f>IF([1]配变!$G1433="","",[1]配变!$G1433)</f>
        <v/>
      </c>
      <c r="F1433" s="9" t="str">
        <f>IF([1]配变!$F1433="","",[1]配变!$F1433)</f>
        <v/>
      </c>
      <c r="G1433" s="9" t="str">
        <f>IF([1]配变!$J1433="","",[1]配变!$J1433)</f>
        <v/>
      </c>
      <c r="H1433" s="16" t="str">
        <f t="shared" si="22"/>
        <v/>
      </c>
    </row>
    <row r="1434" spans="1:8" x14ac:dyDescent="0.15">
      <c r="A1434" s="9" t="str">
        <f>IF([1]配变!$A1434="","",[1]配变!$A1434)</f>
        <v/>
      </c>
      <c r="B1434" s="9" t="str">
        <f>IF([1]配变!$B1434="","",[1]配变!$B1434)</f>
        <v/>
      </c>
      <c r="C1434" s="9" t="str">
        <f>IF([1]配变!$C1434="","",[1]配变!$C1434)</f>
        <v/>
      </c>
      <c r="D1434" s="9" t="str">
        <f>IF([1]配变!$D1434="","",[1]配变!$D1434)</f>
        <v/>
      </c>
      <c r="E1434" s="9" t="str">
        <f>IF([1]配变!$G1434="","",[1]配变!$G1434)</f>
        <v/>
      </c>
      <c r="F1434" s="9" t="str">
        <f>IF([1]配变!$F1434="","",[1]配变!$F1434)</f>
        <v/>
      </c>
      <c r="G1434" s="9" t="str">
        <f>IF([1]配变!$J1434="","",[1]配变!$J1434)</f>
        <v/>
      </c>
      <c r="H1434" s="16" t="str">
        <f t="shared" si="22"/>
        <v/>
      </c>
    </row>
    <row r="1435" spans="1:8" x14ac:dyDescent="0.15">
      <c r="A1435" s="9" t="str">
        <f>IF([1]配变!$A1435="","",[1]配变!$A1435)</f>
        <v/>
      </c>
      <c r="B1435" s="9" t="str">
        <f>IF([1]配变!$B1435="","",[1]配变!$B1435)</f>
        <v/>
      </c>
      <c r="C1435" s="9" t="str">
        <f>IF([1]配变!$C1435="","",[1]配变!$C1435)</f>
        <v/>
      </c>
      <c r="D1435" s="9" t="str">
        <f>IF([1]配变!$D1435="","",[1]配变!$D1435)</f>
        <v/>
      </c>
      <c r="E1435" s="9" t="str">
        <f>IF([1]配变!$G1435="","",[1]配变!$G1435)</f>
        <v/>
      </c>
      <c r="F1435" s="9" t="str">
        <f>IF([1]配变!$F1435="","",[1]配变!$F1435)</f>
        <v/>
      </c>
      <c r="G1435" s="9" t="str">
        <f>IF([1]配变!$J1435="","",[1]配变!$J1435)</f>
        <v/>
      </c>
      <c r="H1435" s="16" t="str">
        <f t="shared" si="22"/>
        <v/>
      </c>
    </row>
    <row r="1436" spans="1:8" x14ac:dyDescent="0.15">
      <c r="A1436" s="9" t="str">
        <f>IF([1]配变!$A1436="","",[1]配变!$A1436)</f>
        <v/>
      </c>
      <c r="B1436" s="9" t="str">
        <f>IF([1]配变!$B1436="","",[1]配变!$B1436)</f>
        <v/>
      </c>
      <c r="C1436" s="9" t="str">
        <f>IF([1]配变!$C1436="","",[1]配变!$C1436)</f>
        <v/>
      </c>
      <c r="D1436" s="9" t="str">
        <f>IF([1]配变!$D1436="","",[1]配变!$D1436)</f>
        <v/>
      </c>
      <c r="E1436" s="9" t="str">
        <f>IF([1]配变!$G1436="","",[1]配变!$G1436)</f>
        <v/>
      </c>
      <c r="F1436" s="9" t="str">
        <f>IF([1]配变!$F1436="","",[1]配变!$F1436)</f>
        <v/>
      </c>
      <c r="G1436" s="9" t="str">
        <f>IF([1]配变!$J1436="","",[1]配变!$J1436)</f>
        <v/>
      </c>
      <c r="H1436" s="16" t="str">
        <f t="shared" si="22"/>
        <v/>
      </c>
    </row>
    <row r="1437" spans="1:8" x14ac:dyDescent="0.15">
      <c r="A1437" s="9" t="str">
        <f>IF([1]配变!$A1437="","",[1]配变!$A1437)</f>
        <v/>
      </c>
      <c r="B1437" s="9" t="str">
        <f>IF([1]配变!$B1437="","",[1]配变!$B1437)</f>
        <v/>
      </c>
      <c r="C1437" s="9" t="str">
        <f>IF([1]配变!$C1437="","",[1]配变!$C1437)</f>
        <v/>
      </c>
      <c r="D1437" s="9" t="str">
        <f>IF([1]配变!$D1437="","",[1]配变!$D1437)</f>
        <v/>
      </c>
      <c r="E1437" s="9" t="str">
        <f>IF([1]配变!$G1437="","",[1]配变!$G1437)</f>
        <v/>
      </c>
      <c r="F1437" s="9" t="str">
        <f>IF([1]配变!$F1437="","",[1]配变!$F1437)</f>
        <v/>
      </c>
      <c r="G1437" s="9" t="str">
        <f>IF([1]配变!$J1437="","",[1]配变!$J1437)</f>
        <v/>
      </c>
      <c r="H1437" s="16" t="str">
        <f t="shared" si="22"/>
        <v/>
      </c>
    </row>
    <row r="1438" spans="1:8" x14ac:dyDescent="0.15">
      <c r="A1438" s="9" t="str">
        <f>IF([1]配变!$A1438="","",[1]配变!$A1438)</f>
        <v/>
      </c>
      <c r="B1438" s="9" t="str">
        <f>IF([1]配变!$B1438="","",[1]配变!$B1438)</f>
        <v/>
      </c>
      <c r="C1438" s="9" t="str">
        <f>IF([1]配变!$C1438="","",[1]配变!$C1438)</f>
        <v/>
      </c>
      <c r="D1438" s="9" t="str">
        <f>IF([1]配变!$D1438="","",[1]配变!$D1438)</f>
        <v/>
      </c>
      <c r="E1438" s="9" t="str">
        <f>IF([1]配变!$G1438="","",[1]配变!$G1438)</f>
        <v/>
      </c>
      <c r="F1438" s="9" t="str">
        <f>IF([1]配变!$F1438="","",[1]配变!$F1438)</f>
        <v/>
      </c>
      <c r="G1438" s="9" t="str">
        <f>IF([1]配变!$J1438="","",[1]配变!$J1438)</f>
        <v/>
      </c>
      <c r="H1438" s="16" t="str">
        <f t="shared" si="22"/>
        <v/>
      </c>
    </row>
    <row r="1439" spans="1:8" x14ac:dyDescent="0.15">
      <c r="A1439" s="9" t="str">
        <f>IF([1]配变!$A1439="","",[1]配变!$A1439)</f>
        <v/>
      </c>
      <c r="B1439" s="9" t="str">
        <f>IF([1]配变!$B1439="","",[1]配变!$B1439)</f>
        <v/>
      </c>
      <c r="C1439" s="9" t="str">
        <f>IF([1]配变!$C1439="","",[1]配变!$C1439)</f>
        <v/>
      </c>
      <c r="D1439" s="9" t="str">
        <f>IF([1]配变!$D1439="","",[1]配变!$D1439)</f>
        <v/>
      </c>
      <c r="E1439" s="9" t="str">
        <f>IF([1]配变!$G1439="","",[1]配变!$G1439)</f>
        <v/>
      </c>
      <c r="F1439" s="9" t="str">
        <f>IF([1]配变!$F1439="","",[1]配变!$F1439)</f>
        <v/>
      </c>
      <c r="G1439" s="9" t="str">
        <f>IF([1]配变!$J1439="","",[1]配变!$J1439)</f>
        <v/>
      </c>
      <c r="H1439" s="16" t="str">
        <f t="shared" si="22"/>
        <v/>
      </c>
    </row>
    <row r="1440" spans="1:8" x14ac:dyDescent="0.15">
      <c r="A1440" s="9" t="str">
        <f>IF([1]配变!$A1440="","",[1]配变!$A1440)</f>
        <v/>
      </c>
      <c r="B1440" s="9" t="str">
        <f>IF([1]配变!$B1440="","",[1]配变!$B1440)</f>
        <v/>
      </c>
      <c r="C1440" s="9" t="str">
        <f>IF([1]配变!$C1440="","",[1]配变!$C1440)</f>
        <v/>
      </c>
      <c r="D1440" s="9" t="str">
        <f>IF([1]配变!$D1440="","",[1]配变!$D1440)</f>
        <v/>
      </c>
      <c r="E1440" s="9" t="str">
        <f>IF([1]配变!$G1440="","",[1]配变!$G1440)</f>
        <v/>
      </c>
      <c r="F1440" s="9" t="str">
        <f>IF([1]配变!$F1440="","",[1]配变!$F1440)</f>
        <v/>
      </c>
      <c r="G1440" s="9" t="str">
        <f>IF([1]配变!$J1440="","",[1]配变!$J1440)</f>
        <v/>
      </c>
      <c r="H1440" s="16" t="str">
        <f t="shared" si="22"/>
        <v/>
      </c>
    </row>
    <row r="1441" spans="1:8" x14ac:dyDescent="0.15">
      <c r="A1441" s="9" t="str">
        <f>IF([1]配变!$A1441="","",[1]配变!$A1441)</f>
        <v/>
      </c>
      <c r="B1441" s="9" t="str">
        <f>IF([1]配变!$B1441="","",[1]配变!$B1441)</f>
        <v/>
      </c>
      <c r="C1441" s="9" t="str">
        <f>IF([1]配变!$C1441="","",[1]配变!$C1441)</f>
        <v/>
      </c>
      <c r="D1441" s="9" t="str">
        <f>IF([1]配变!$D1441="","",[1]配变!$D1441)</f>
        <v/>
      </c>
      <c r="E1441" s="9" t="str">
        <f>IF([1]配变!$G1441="","",[1]配变!$G1441)</f>
        <v/>
      </c>
      <c r="F1441" s="9" t="str">
        <f>IF([1]配变!$F1441="","",[1]配变!$F1441)</f>
        <v/>
      </c>
      <c r="G1441" s="9" t="str">
        <f>IF([1]配变!$J1441="","",[1]配变!$J1441)</f>
        <v/>
      </c>
      <c r="H1441" s="16" t="str">
        <f t="shared" si="22"/>
        <v/>
      </c>
    </row>
    <row r="1442" spans="1:8" x14ac:dyDescent="0.15">
      <c r="A1442" s="9" t="str">
        <f>IF([1]配变!$A1442="","",[1]配变!$A1442)</f>
        <v/>
      </c>
      <c r="B1442" s="9" t="str">
        <f>IF([1]配变!$B1442="","",[1]配变!$B1442)</f>
        <v/>
      </c>
      <c r="C1442" s="9" t="str">
        <f>IF([1]配变!$C1442="","",[1]配变!$C1442)</f>
        <v/>
      </c>
      <c r="D1442" s="9" t="str">
        <f>IF([1]配变!$D1442="","",[1]配变!$D1442)</f>
        <v/>
      </c>
      <c r="E1442" s="9" t="str">
        <f>IF([1]配变!$G1442="","",[1]配变!$G1442)</f>
        <v/>
      </c>
      <c r="F1442" s="9" t="str">
        <f>IF([1]配变!$F1442="","",[1]配变!$F1442)</f>
        <v/>
      </c>
      <c r="G1442" s="9" t="str">
        <f>IF([1]配变!$J1442="","",[1]配变!$J1442)</f>
        <v/>
      </c>
      <c r="H1442" s="16" t="str">
        <f t="shared" si="22"/>
        <v/>
      </c>
    </row>
    <row r="1443" spans="1:8" x14ac:dyDescent="0.15">
      <c r="A1443" s="9" t="str">
        <f>IF([1]配变!$A1443="","",[1]配变!$A1443)</f>
        <v/>
      </c>
      <c r="B1443" s="9" t="str">
        <f>IF([1]配变!$B1443="","",[1]配变!$B1443)</f>
        <v/>
      </c>
      <c r="C1443" s="9" t="str">
        <f>IF([1]配变!$C1443="","",[1]配变!$C1443)</f>
        <v/>
      </c>
      <c r="D1443" s="9" t="str">
        <f>IF([1]配变!$D1443="","",[1]配变!$D1443)</f>
        <v/>
      </c>
      <c r="E1443" s="9" t="str">
        <f>IF([1]配变!$G1443="","",[1]配变!$G1443)</f>
        <v/>
      </c>
      <c r="F1443" s="9" t="str">
        <f>IF([1]配变!$F1443="","",[1]配变!$F1443)</f>
        <v/>
      </c>
      <c r="G1443" s="9" t="str">
        <f>IF([1]配变!$J1443="","",[1]配变!$J1443)</f>
        <v/>
      </c>
      <c r="H1443" s="16" t="str">
        <f t="shared" si="22"/>
        <v/>
      </c>
    </row>
    <row r="1444" spans="1:8" x14ac:dyDescent="0.15">
      <c r="A1444" s="9" t="str">
        <f>IF([1]配变!$A1444="","",[1]配变!$A1444)</f>
        <v/>
      </c>
      <c r="B1444" s="9" t="str">
        <f>IF([1]配变!$B1444="","",[1]配变!$B1444)</f>
        <v/>
      </c>
      <c r="C1444" s="9" t="str">
        <f>IF([1]配变!$C1444="","",[1]配变!$C1444)</f>
        <v/>
      </c>
      <c r="D1444" s="9" t="str">
        <f>IF([1]配变!$D1444="","",[1]配变!$D1444)</f>
        <v/>
      </c>
      <c r="E1444" s="9" t="str">
        <f>IF([1]配变!$G1444="","",[1]配变!$G1444)</f>
        <v/>
      </c>
      <c r="F1444" s="9" t="str">
        <f>IF([1]配变!$F1444="","",[1]配变!$F1444)</f>
        <v/>
      </c>
      <c r="G1444" s="9" t="str">
        <f>IF([1]配变!$J1444="","",[1]配变!$J1444)</f>
        <v/>
      </c>
      <c r="H1444" s="16" t="str">
        <f t="shared" si="22"/>
        <v/>
      </c>
    </row>
    <row r="1445" spans="1:8" x14ac:dyDescent="0.15">
      <c r="A1445" s="9" t="str">
        <f>IF([1]配变!$A1445="","",[1]配变!$A1445)</f>
        <v/>
      </c>
      <c r="B1445" s="9" t="str">
        <f>IF([1]配变!$B1445="","",[1]配变!$B1445)</f>
        <v/>
      </c>
      <c r="C1445" s="9" t="str">
        <f>IF([1]配变!$C1445="","",[1]配变!$C1445)</f>
        <v/>
      </c>
      <c r="D1445" s="9" t="str">
        <f>IF([1]配变!$D1445="","",[1]配变!$D1445)</f>
        <v/>
      </c>
      <c r="E1445" s="9" t="str">
        <f>IF([1]配变!$G1445="","",[1]配变!$G1445)</f>
        <v/>
      </c>
      <c r="F1445" s="9" t="str">
        <f>IF([1]配变!$F1445="","",[1]配变!$F1445)</f>
        <v/>
      </c>
      <c r="G1445" s="9" t="str">
        <f>IF([1]配变!$J1445="","",[1]配变!$J1445)</f>
        <v/>
      </c>
      <c r="H1445" s="16" t="str">
        <f t="shared" si="22"/>
        <v/>
      </c>
    </row>
    <row r="1446" spans="1:8" x14ac:dyDescent="0.15">
      <c r="A1446" s="9" t="str">
        <f>IF([1]配变!$A1446="","",[1]配变!$A1446)</f>
        <v/>
      </c>
      <c r="B1446" s="9" t="str">
        <f>IF([1]配变!$B1446="","",[1]配变!$B1446)</f>
        <v/>
      </c>
      <c r="C1446" s="9" t="str">
        <f>IF([1]配变!$C1446="","",[1]配变!$C1446)</f>
        <v/>
      </c>
      <c r="D1446" s="9" t="str">
        <f>IF([1]配变!$D1446="","",[1]配变!$D1446)</f>
        <v/>
      </c>
      <c r="E1446" s="9" t="str">
        <f>IF([1]配变!$G1446="","",[1]配变!$G1446)</f>
        <v/>
      </c>
      <c r="F1446" s="9" t="str">
        <f>IF([1]配变!$F1446="","",[1]配变!$F1446)</f>
        <v/>
      </c>
      <c r="G1446" s="9" t="str">
        <f>IF([1]配变!$J1446="","",[1]配变!$J1446)</f>
        <v/>
      </c>
      <c r="H1446" s="16" t="str">
        <f t="shared" si="22"/>
        <v/>
      </c>
    </row>
    <row r="1447" spans="1:8" x14ac:dyDescent="0.15">
      <c r="A1447" s="9" t="str">
        <f>IF([1]配变!$A1447="","",[1]配变!$A1447)</f>
        <v/>
      </c>
      <c r="B1447" s="9" t="str">
        <f>IF([1]配变!$B1447="","",[1]配变!$B1447)</f>
        <v/>
      </c>
      <c r="C1447" s="9" t="str">
        <f>IF([1]配变!$C1447="","",[1]配变!$C1447)</f>
        <v/>
      </c>
      <c r="D1447" s="9" t="str">
        <f>IF([1]配变!$D1447="","",[1]配变!$D1447)</f>
        <v/>
      </c>
      <c r="E1447" s="9" t="str">
        <f>IF([1]配变!$G1447="","",[1]配变!$G1447)</f>
        <v/>
      </c>
      <c r="F1447" s="9" t="str">
        <f>IF([1]配变!$F1447="","",[1]配变!$F1447)</f>
        <v/>
      </c>
      <c r="G1447" s="9" t="str">
        <f>IF([1]配变!$J1447="","",[1]配变!$J1447)</f>
        <v/>
      </c>
      <c r="H1447" s="16" t="str">
        <f t="shared" si="22"/>
        <v/>
      </c>
    </row>
    <row r="1448" spans="1:8" x14ac:dyDescent="0.15">
      <c r="A1448" s="9" t="str">
        <f>IF([1]配变!$A1448="","",[1]配变!$A1448)</f>
        <v/>
      </c>
      <c r="B1448" s="9" t="str">
        <f>IF([1]配变!$B1448="","",[1]配变!$B1448)</f>
        <v/>
      </c>
      <c r="C1448" s="9" t="str">
        <f>IF([1]配变!$C1448="","",[1]配变!$C1448)</f>
        <v/>
      </c>
      <c r="D1448" s="9" t="str">
        <f>IF([1]配变!$D1448="","",[1]配变!$D1448)</f>
        <v/>
      </c>
      <c r="E1448" s="9" t="str">
        <f>IF([1]配变!$G1448="","",[1]配变!$G1448)</f>
        <v/>
      </c>
      <c r="F1448" s="9" t="str">
        <f>IF([1]配变!$F1448="","",[1]配变!$F1448)</f>
        <v/>
      </c>
      <c r="G1448" s="9" t="str">
        <f>IF([1]配变!$J1448="","",[1]配变!$J1448)</f>
        <v/>
      </c>
      <c r="H1448" s="16" t="str">
        <f t="shared" si="22"/>
        <v/>
      </c>
    </row>
    <row r="1449" spans="1:8" x14ac:dyDescent="0.15">
      <c r="A1449" s="9" t="str">
        <f>IF([1]配变!$A1449="","",[1]配变!$A1449)</f>
        <v/>
      </c>
      <c r="B1449" s="9" t="str">
        <f>IF([1]配变!$B1449="","",[1]配变!$B1449)</f>
        <v/>
      </c>
      <c r="C1449" s="9" t="str">
        <f>IF([1]配变!$C1449="","",[1]配变!$C1449)</f>
        <v/>
      </c>
      <c r="D1449" s="9" t="str">
        <f>IF([1]配变!$D1449="","",[1]配变!$D1449)</f>
        <v/>
      </c>
      <c r="E1449" s="9" t="str">
        <f>IF([1]配变!$G1449="","",[1]配变!$G1449)</f>
        <v/>
      </c>
      <c r="F1449" s="9" t="str">
        <f>IF([1]配变!$F1449="","",[1]配变!$F1449)</f>
        <v/>
      </c>
      <c r="G1449" s="9" t="str">
        <f>IF([1]配变!$J1449="","",[1]配变!$J1449)</f>
        <v/>
      </c>
      <c r="H1449" s="16" t="str">
        <f t="shared" si="22"/>
        <v/>
      </c>
    </row>
    <row r="1450" spans="1:8" x14ac:dyDescent="0.15">
      <c r="A1450" s="9" t="str">
        <f>IF([1]配变!$A1450="","",[1]配变!$A1450)</f>
        <v/>
      </c>
      <c r="B1450" s="9" t="str">
        <f>IF([1]配变!$B1450="","",[1]配变!$B1450)</f>
        <v/>
      </c>
      <c r="C1450" s="9" t="str">
        <f>IF([1]配变!$C1450="","",[1]配变!$C1450)</f>
        <v/>
      </c>
      <c r="D1450" s="9" t="str">
        <f>IF([1]配变!$D1450="","",[1]配变!$D1450)</f>
        <v/>
      </c>
      <c r="E1450" s="9" t="str">
        <f>IF([1]配变!$G1450="","",[1]配变!$G1450)</f>
        <v/>
      </c>
      <c r="F1450" s="9" t="str">
        <f>IF([1]配变!$F1450="","",[1]配变!$F1450)</f>
        <v/>
      </c>
      <c r="G1450" s="9" t="str">
        <f>IF([1]配变!$J1450="","",[1]配变!$J1450)</f>
        <v/>
      </c>
      <c r="H1450" s="16" t="str">
        <f t="shared" si="22"/>
        <v/>
      </c>
    </row>
    <row r="1451" spans="1:8" x14ac:dyDescent="0.15">
      <c r="A1451" s="9" t="str">
        <f>IF([1]配变!$A1451="","",[1]配变!$A1451)</f>
        <v/>
      </c>
      <c r="B1451" s="9" t="str">
        <f>IF([1]配变!$B1451="","",[1]配变!$B1451)</f>
        <v/>
      </c>
      <c r="C1451" s="9" t="str">
        <f>IF([1]配变!$C1451="","",[1]配变!$C1451)</f>
        <v/>
      </c>
      <c r="D1451" s="9" t="str">
        <f>IF([1]配变!$D1451="","",[1]配变!$D1451)</f>
        <v/>
      </c>
      <c r="E1451" s="9" t="str">
        <f>IF([1]配变!$G1451="","",[1]配变!$G1451)</f>
        <v/>
      </c>
      <c r="F1451" s="9" t="str">
        <f>IF([1]配变!$F1451="","",[1]配变!$F1451)</f>
        <v/>
      </c>
      <c r="G1451" s="9" t="str">
        <f>IF([1]配变!$J1451="","",[1]配变!$J1451)</f>
        <v/>
      </c>
      <c r="H1451" s="16" t="str">
        <f t="shared" si="22"/>
        <v/>
      </c>
    </row>
    <row r="1452" spans="1:8" x14ac:dyDescent="0.15">
      <c r="A1452" s="9" t="str">
        <f>IF([1]配变!$A1452="","",[1]配变!$A1452)</f>
        <v/>
      </c>
      <c r="B1452" s="9" t="str">
        <f>IF([1]配变!$B1452="","",[1]配变!$B1452)</f>
        <v/>
      </c>
      <c r="C1452" s="9" t="str">
        <f>IF([1]配变!$C1452="","",[1]配变!$C1452)</f>
        <v/>
      </c>
      <c r="D1452" s="9" t="str">
        <f>IF([1]配变!$D1452="","",[1]配变!$D1452)</f>
        <v/>
      </c>
      <c r="E1452" s="9" t="str">
        <f>IF([1]配变!$G1452="","",[1]配变!$G1452)</f>
        <v/>
      </c>
      <c r="F1452" s="9" t="str">
        <f>IF([1]配变!$F1452="","",[1]配变!$F1452)</f>
        <v/>
      </c>
      <c r="G1452" s="9" t="str">
        <f>IF([1]配变!$J1452="","",[1]配变!$J1452)</f>
        <v/>
      </c>
      <c r="H1452" s="16" t="str">
        <f t="shared" si="22"/>
        <v/>
      </c>
    </row>
    <row r="1453" spans="1:8" x14ac:dyDescent="0.15">
      <c r="A1453" s="9" t="str">
        <f>IF([1]配变!$A1453="","",[1]配变!$A1453)</f>
        <v/>
      </c>
      <c r="B1453" s="9" t="str">
        <f>IF([1]配变!$B1453="","",[1]配变!$B1453)</f>
        <v/>
      </c>
      <c r="C1453" s="9" t="str">
        <f>IF([1]配变!$C1453="","",[1]配变!$C1453)</f>
        <v/>
      </c>
      <c r="D1453" s="9" t="str">
        <f>IF([1]配变!$D1453="","",[1]配变!$D1453)</f>
        <v/>
      </c>
      <c r="E1453" s="9" t="str">
        <f>IF([1]配变!$G1453="","",[1]配变!$G1453)</f>
        <v/>
      </c>
      <c r="F1453" s="9" t="str">
        <f>IF([1]配变!$F1453="","",[1]配变!$F1453)</f>
        <v/>
      </c>
      <c r="G1453" s="9" t="str">
        <f>IF([1]配变!$J1453="","",[1]配变!$J1453)</f>
        <v/>
      </c>
      <c r="H1453" s="16" t="str">
        <f t="shared" si="22"/>
        <v/>
      </c>
    </row>
    <row r="1454" spans="1:8" x14ac:dyDescent="0.15">
      <c r="A1454" s="9" t="str">
        <f>IF([1]配变!$A1454="","",[1]配变!$A1454)</f>
        <v/>
      </c>
      <c r="B1454" s="9" t="str">
        <f>IF([1]配变!$B1454="","",[1]配变!$B1454)</f>
        <v/>
      </c>
      <c r="C1454" s="9" t="str">
        <f>IF([1]配变!$C1454="","",[1]配变!$C1454)</f>
        <v/>
      </c>
      <c r="D1454" s="9" t="str">
        <f>IF([1]配变!$D1454="","",[1]配变!$D1454)</f>
        <v/>
      </c>
      <c r="E1454" s="9" t="str">
        <f>IF([1]配变!$G1454="","",[1]配变!$G1454)</f>
        <v/>
      </c>
      <c r="F1454" s="9" t="str">
        <f>IF([1]配变!$F1454="","",[1]配变!$F1454)</f>
        <v/>
      </c>
      <c r="G1454" s="9" t="str">
        <f>IF([1]配变!$J1454="","",[1]配变!$J1454)</f>
        <v/>
      </c>
      <c r="H1454" s="16" t="str">
        <f t="shared" si="22"/>
        <v/>
      </c>
    </row>
    <row r="1455" spans="1:8" x14ac:dyDescent="0.15">
      <c r="A1455" s="9" t="str">
        <f>IF([1]配变!$A1455="","",[1]配变!$A1455)</f>
        <v/>
      </c>
      <c r="B1455" s="9" t="str">
        <f>IF([1]配变!$B1455="","",[1]配变!$B1455)</f>
        <v/>
      </c>
      <c r="C1455" s="9" t="str">
        <f>IF([1]配变!$C1455="","",[1]配变!$C1455)</f>
        <v/>
      </c>
      <c r="D1455" s="9" t="str">
        <f>IF([1]配变!$D1455="","",[1]配变!$D1455)</f>
        <v/>
      </c>
      <c r="E1455" s="9" t="str">
        <f>IF([1]配变!$G1455="","",[1]配变!$G1455)</f>
        <v/>
      </c>
      <c r="F1455" s="9" t="str">
        <f>IF([1]配变!$F1455="","",[1]配变!$F1455)</f>
        <v/>
      </c>
      <c r="G1455" s="9" t="str">
        <f>IF([1]配变!$J1455="","",[1]配变!$J1455)</f>
        <v/>
      </c>
      <c r="H1455" s="16" t="str">
        <f t="shared" si="22"/>
        <v/>
      </c>
    </row>
    <row r="1456" spans="1:8" x14ac:dyDescent="0.15">
      <c r="A1456" s="9" t="str">
        <f>IF([1]配变!$A1456="","",[1]配变!$A1456)</f>
        <v/>
      </c>
      <c r="B1456" s="9" t="str">
        <f>IF([1]配变!$B1456="","",[1]配变!$B1456)</f>
        <v/>
      </c>
      <c r="C1456" s="9" t="str">
        <f>IF([1]配变!$C1456="","",[1]配变!$C1456)</f>
        <v/>
      </c>
      <c r="D1456" s="9" t="str">
        <f>IF([1]配变!$D1456="","",[1]配变!$D1456)</f>
        <v/>
      </c>
      <c r="E1456" s="9" t="str">
        <f>IF([1]配变!$G1456="","",[1]配变!$G1456)</f>
        <v/>
      </c>
      <c r="F1456" s="9" t="str">
        <f>IF([1]配变!$F1456="","",[1]配变!$F1456)</f>
        <v/>
      </c>
      <c r="G1456" s="9" t="str">
        <f>IF([1]配变!$J1456="","",[1]配变!$J1456)</f>
        <v/>
      </c>
      <c r="H1456" s="16" t="str">
        <f t="shared" si="22"/>
        <v/>
      </c>
    </row>
    <row r="1457" spans="1:8" x14ac:dyDescent="0.15">
      <c r="A1457" s="9" t="str">
        <f>IF([1]配变!$A1457="","",[1]配变!$A1457)</f>
        <v/>
      </c>
      <c r="B1457" s="9" t="str">
        <f>IF([1]配变!$B1457="","",[1]配变!$B1457)</f>
        <v/>
      </c>
      <c r="C1457" s="9" t="str">
        <f>IF([1]配变!$C1457="","",[1]配变!$C1457)</f>
        <v/>
      </c>
      <c r="D1457" s="9" t="str">
        <f>IF([1]配变!$D1457="","",[1]配变!$D1457)</f>
        <v/>
      </c>
      <c r="E1457" s="9" t="str">
        <f>IF([1]配变!$G1457="","",[1]配变!$G1457)</f>
        <v/>
      </c>
      <c r="F1457" s="9" t="str">
        <f>IF([1]配变!$F1457="","",[1]配变!$F1457)</f>
        <v/>
      </c>
      <c r="G1457" s="9" t="str">
        <f>IF([1]配变!$J1457="","",[1]配变!$J1457)</f>
        <v/>
      </c>
      <c r="H1457" s="16" t="str">
        <f t="shared" si="22"/>
        <v/>
      </c>
    </row>
    <row r="1458" spans="1:8" x14ac:dyDescent="0.15">
      <c r="A1458" s="9" t="str">
        <f>IF([1]配变!$A1458="","",[1]配变!$A1458)</f>
        <v/>
      </c>
      <c r="B1458" s="9" t="str">
        <f>IF([1]配变!$B1458="","",[1]配变!$B1458)</f>
        <v/>
      </c>
      <c r="C1458" s="9" t="str">
        <f>IF([1]配变!$C1458="","",[1]配变!$C1458)</f>
        <v/>
      </c>
      <c r="D1458" s="9" t="str">
        <f>IF([1]配变!$D1458="","",[1]配变!$D1458)</f>
        <v/>
      </c>
      <c r="E1458" s="9" t="str">
        <f>IF([1]配变!$G1458="","",[1]配变!$G1458)</f>
        <v/>
      </c>
      <c r="F1458" s="9" t="str">
        <f>IF([1]配变!$F1458="","",[1]配变!$F1458)</f>
        <v/>
      </c>
      <c r="G1458" s="9" t="str">
        <f>IF([1]配变!$J1458="","",[1]配变!$J1458)</f>
        <v/>
      </c>
      <c r="H1458" s="16" t="str">
        <f t="shared" si="22"/>
        <v/>
      </c>
    </row>
    <row r="1459" spans="1:8" x14ac:dyDescent="0.15">
      <c r="A1459" s="9" t="str">
        <f>IF([1]配变!$A1459="","",[1]配变!$A1459)</f>
        <v/>
      </c>
      <c r="B1459" s="9" t="str">
        <f>IF([1]配变!$B1459="","",[1]配变!$B1459)</f>
        <v/>
      </c>
      <c r="C1459" s="9" t="str">
        <f>IF([1]配变!$C1459="","",[1]配变!$C1459)</f>
        <v/>
      </c>
      <c r="D1459" s="9" t="str">
        <f>IF([1]配变!$D1459="","",[1]配变!$D1459)</f>
        <v/>
      </c>
      <c r="E1459" s="9" t="str">
        <f>IF([1]配变!$G1459="","",[1]配变!$G1459)</f>
        <v/>
      </c>
      <c r="F1459" s="9" t="str">
        <f>IF([1]配变!$F1459="","",[1]配变!$F1459)</f>
        <v/>
      </c>
      <c r="G1459" s="9" t="str">
        <f>IF([1]配变!$J1459="","",[1]配变!$J1459)</f>
        <v/>
      </c>
      <c r="H1459" s="16" t="str">
        <f t="shared" si="22"/>
        <v/>
      </c>
    </row>
    <row r="1460" spans="1:8" x14ac:dyDescent="0.15">
      <c r="A1460" s="9" t="str">
        <f>IF([1]配变!$A1460="","",[1]配变!$A1460)</f>
        <v/>
      </c>
      <c r="B1460" s="9" t="str">
        <f>IF([1]配变!$B1460="","",[1]配变!$B1460)</f>
        <v/>
      </c>
      <c r="C1460" s="9" t="str">
        <f>IF([1]配变!$C1460="","",[1]配变!$C1460)</f>
        <v/>
      </c>
      <c r="D1460" s="9" t="str">
        <f>IF([1]配变!$D1460="","",[1]配变!$D1460)</f>
        <v/>
      </c>
      <c r="E1460" s="9" t="str">
        <f>IF([1]配变!$G1460="","",[1]配变!$G1460)</f>
        <v/>
      </c>
      <c r="F1460" s="9" t="str">
        <f>IF([1]配变!$F1460="","",[1]配变!$F1460)</f>
        <v/>
      </c>
      <c r="G1460" s="9" t="str">
        <f>IF([1]配变!$J1460="","",[1]配变!$J1460)</f>
        <v/>
      </c>
      <c r="H1460" s="16" t="str">
        <f t="shared" si="22"/>
        <v/>
      </c>
    </row>
    <row r="1461" spans="1:8" x14ac:dyDescent="0.15">
      <c r="A1461" s="9" t="str">
        <f>IF([1]配变!$A1461="","",[1]配变!$A1461)</f>
        <v/>
      </c>
      <c r="B1461" s="9" t="str">
        <f>IF([1]配变!$B1461="","",[1]配变!$B1461)</f>
        <v/>
      </c>
      <c r="C1461" s="9" t="str">
        <f>IF([1]配变!$C1461="","",[1]配变!$C1461)</f>
        <v/>
      </c>
      <c r="D1461" s="9" t="str">
        <f>IF([1]配变!$D1461="","",[1]配变!$D1461)</f>
        <v/>
      </c>
      <c r="E1461" s="9" t="str">
        <f>IF([1]配变!$G1461="","",[1]配变!$G1461)</f>
        <v/>
      </c>
      <c r="F1461" s="9" t="str">
        <f>IF([1]配变!$F1461="","",[1]配变!$F1461)</f>
        <v/>
      </c>
      <c r="G1461" s="9" t="str">
        <f>IF([1]配变!$J1461="","",[1]配变!$J1461)</f>
        <v/>
      </c>
      <c r="H1461" s="16" t="str">
        <f t="shared" si="22"/>
        <v/>
      </c>
    </row>
    <row r="1462" spans="1:8" x14ac:dyDescent="0.15">
      <c r="A1462" s="9" t="str">
        <f>IF([1]配变!$A1462="","",[1]配变!$A1462)</f>
        <v/>
      </c>
      <c r="B1462" s="9" t="str">
        <f>IF([1]配变!$B1462="","",[1]配变!$B1462)</f>
        <v/>
      </c>
      <c r="C1462" s="9" t="str">
        <f>IF([1]配变!$C1462="","",[1]配变!$C1462)</f>
        <v/>
      </c>
      <c r="D1462" s="9" t="str">
        <f>IF([1]配变!$D1462="","",[1]配变!$D1462)</f>
        <v/>
      </c>
      <c r="E1462" s="9" t="str">
        <f>IF([1]配变!$G1462="","",[1]配变!$G1462)</f>
        <v/>
      </c>
      <c r="F1462" s="9" t="str">
        <f>IF([1]配变!$F1462="","",[1]配变!$F1462)</f>
        <v/>
      </c>
      <c r="G1462" s="9" t="str">
        <f>IF([1]配变!$J1462="","",[1]配变!$J1462)</f>
        <v/>
      </c>
      <c r="H1462" s="16" t="str">
        <f t="shared" si="22"/>
        <v/>
      </c>
    </row>
    <row r="1463" spans="1:8" x14ac:dyDescent="0.15">
      <c r="A1463" s="9" t="str">
        <f>IF([1]配变!$A1463="","",[1]配变!$A1463)</f>
        <v/>
      </c>
      <c r="B1463" s="9" t="str">
        <f>IF([1]配变!$B1463="","",[1]配变!$B1463)</f>
        <v/>
      </c>
      <c r="C1463" s="9" t="str">
        <f>IF([1]配变!$C1463="","",[1]配变!$C1463)</f>
        <v/>
      </c>
      <c r="D1463" s="9" t="str">
        <f>IF([1]配变!$D1463="","",[1]配变!$D1463)</f>
        <v/>
      </c>
      <c r="E1463" s="9" t="str">
        <f>IF([1]配变!$G1463="","",[1]配变!$G1463)</f>
        <v/>
      </c>
      <c r="F1463" s="9" t="str">
        <f>IF([1]配变!$F1463="","",[1]配变!$F1463)</f>
        <v/>
      </c>
      <c r="G1463" s="9" t="str">
        <f>IF([1]配变!$J1463="","",[1]配变!$J1463)</f>
        <v/>
      </c>
      <c r="H1463" s="16" t="str">
        <f t="shared" si="22"/>
        <v/>
      </c>
    </row>
    <row r="1464" spans="1:8" x14ac:dyDescent="0.15">
      <c r="A1464" s="9" t="str">
        <f>IF([1]配变!$A1464="","",[1]配变!$A1464)</f>
        <v/>
      </c>
      <c r="B1464" s="9" t="str">
        <f>IF([1]配变!$B1464="","",[1]配变!$B1464)</f>
        <v/>
      </c>
      <c r="C1464" s="9" t="str">
        <f>IF([1]配变!$C1464="","",[1]配变!$C1464)</f>
        <v/>
      </c>
      <c r="D1464" s="9" t="str">
        <f>IF([1]配变!$D1464="","",[1]配变!$D1464)</f>
        <v/>
      </c>
      <c r="E1464" s="9" t="str">
        <f>IF([1]配变!$G1464="","",[1]配变!$G1464)</f>
        <v/>
      </c>
      <c r="F1464" s="9" t="str">
        <f>IF([1]配变!$F1464="","",[1]配变!$F1464)</f>
        <v/>
      </c>
      <c r="G1464" s="9" t="str">
        <f>IF([1]配变!$J1464="","",[1]配变!$J1464)</f>
        <v/>
      </c>
      <c r="H1464" s="16" t="str">
        <f t="shared" si="22"/>
        <v/>
      </c>
    </row>
    <row r="1465" spans="1:8" x14ac:dyDescent="0.15">
      <c r="A1465" s="9" t="str">
        <f>IF([1]配变!$A1465="","",[1]配变!$A1465)</f>
        <v/>
      </c>
      <c r="B1465" s="9" t="str">
        <f>IF([1]配变!$B1465="","",[1]配变!$B1465)</f>
        <v/>
      </c>
      <c r="C1465" s="9" t="str">
        <f>IF([1]配变!$C1465="","",[1]配变!$C1465)</f>
        <v/>
      </c>
      <c r="D1465" s="9" t="str">
        <f>IF([1]配变!$D1465="","",[1]配变!$D1465)</f>
        <v/>
      </c>
      <c r="E1465" s="9" t="str">
        <f>IF([1]配变!$G1465="","",[1]配变!$G1465)</f>
        <v/>
      </c>
      <c r="F1465" s="9" t="str">
        <f>IF([1]配变!$F1465="","",[1]配变!$F1465)</f>
        <v/>
      </c>
      <c r="G1465" s="9" t="str">
        <f>IF([1]配变!$J1465="","",[1]配变!$J1465)</f>
        <v/>
      </c>
      <c r="H1465" s="16" t="str">
        <f t="shared" si="22"/>
        <v/>
      </c>
    </row>
    <row r="1466" spans="1:8" x14ac:dyDescent="0.15">
      <c r="A1466" s="9" t="str">
        <f>IF([1]配变!$A1466="","",[1]配变!$A1466)</f>
        <v/>
      </c>
      <c r="B1466" s="9" t="str">
        <f>IF([1]配变!$B1466="","",[1]配变!$B1466)</f>
        <v/>
      </c>
      <c r="C1466" s="9" t="str">
        <f>IF([1]配变!$C1466="","",[1]配变!$C1466)</f>
        <v/>
      </c>
      <c r="D1466" s="9" t="str">
        <f>IF([1]配变!$D1466="","",[1]配变!$D1466)</f>
        <v/>
      </c>
      <c r="E1466" s="9" t="str">
        <f>IF([1]配变!$G1466="","",[1]配变!$G1466)</f>
        <v/>
      </c>
      <c r="F1466" s="9" t="str">
        <f>IF([1]配变!$F1466="","",[1]配变!$F1466)</f>
        <v/>
      </c>
      <c r="G1466" s="9" t="str">
        <f>IF([1]配变!$J1466="","",[1]配变!$J1466)</f>
        <v/>
      </c>
      <c r="H1466" s="16" t="str">
        <f t="shared" si="22"/>
        <v/>
      </c>
    </row>
    <row r="1467" spans="1:8" x14ac:dyDescent="0.15">
      <c r="A1467" s="9" t="str">
        <f>IF([1]配变!$A1467="","",[1]配变!$A1467)</f>
        <v/>
      </c>
      <c r="B1467" s="9" t="str">
        <f>IF([1]配变!$B1467="","",[1]配变!$B1467)</f>
        <v/>
      </c>
      <c r="C1467" s="9" t="str">
        <f>IF([1]配变!$C1467="","",[1]配变!$C1467)</f>
        <v/>
      </c>
      <c r="D1467" s="9" t="str">
        <f>IF([1]配变!$D1467="","",[1]配变!$D1467)</f>
        <v/>
      </c>
      <c r="E1467" s="9" t="str">
        <f>IF([1]配变!$G1467="","",[1]配变!$G1467)</f>
        <v/>
      </c>
      <c r="F1467" s="9" t="str">
        <f>IF([1]配变!$F1467="","",[1]配变!$F1467)</f>
        <v/>
      </c>
      <c r="G1467" s="9" t="str">
        <f>IF([1]配变!$J1467="","",[1]配变!$J1467)</f>
        <v/>
      </c>
      <c r="H1467" s="16" t="str">
        <f t="shared" si="22"/>
        <v/>
      </c>
    </row>
    <row r="1468" spans="1:8" x14ac:dyDescent="0.15">
      <c r="A1468" s="9" t="str">
        <f>IF([1]配变!$A1468="","",[1]配变!$A1468)</f>
        <v/>
      </c>
      <c r="B1468" s="9" t="str">
        <f>IF([1]配变!$B1468="","",[1]配变!$B1468)</f>
        <v/>
      </c>
      <c r="C1468" s="9" t="str">
        <f>IF([1]配变!$C1468="","",[1]配变!$C1468)</f>
        <v/>
      </c>
      <c r="D1468" s="9" t="str">
        <f>IF([1]配变!$D1468="","",[1]配变!$D1468)</f>
        <v/>
      </c>
      <c r="E1468" s="9" t="str">
        <f>IF([1]配变!$G1468="","",[1]配变!$G1468)</f>
        <v/>
      </c>
      <c r="F1468" s="9" t="str">
        <f>IF([1]配变!$F1468="","",[1]配变!$F1468)</f>
        <v/>
      </c>
      <c r="G1468" s="9" t="str">
        <f>IF([1]配变!$J1468="","",[1]配变!$J1468)</f>
        <v/>
      </c>
      <c r="H1468" s="16" t="str">
        <f t="shared" si="22"/>
        <v/>
      </c>
    </row>
    <row r="1469" spans="1:8" x14ac:dyDescent="0.15">
      <c r="A1469" s="9" t="str">
        <f>IF([1]配变!$A1469="","",[1]配变!$A1469)</f>
        <v/>
      </c>
      <c r="B1469" s="9" t="str">
        <f>IF([1]配变!$B1469="","",[1]配变!$B1469)</f>
        <v/>
      </c>
      <c r="C1469" s="9" t="str">
        <f>IF([1]配变!$C1469="","",[1]配变!$C1469)</f>
        <v/>
      </c>
      <c r="D1469" s="9" t="str">
        <f>IF([1]配变!$D1469="","",[1]配变!$D1469)</f>
        <v/>
      </c>
      <c r="E1469" s="9" t="str">
        <f>IF([1]配变!$G1469="","",[1]配变!$G1469)</f>
        <v/>
      </c>
      <c r="F1469" s="9" t="str">
        <f>IF([1]配变!$F1469="","",[1]配变!$F1469)</f>
        <v/>
      </c>
      <c r="G1469" s="9" t="str">
        <f>IF([1]配变!$J1469="","",[1]配变!$J1469)</f>
        <v/>
      </c>
      <c r="H1469" s="16" t="str">
        <f t="shared" si="22"/>
        <v/>
      </c>
    </row>
    <row r="1470" spans="1:8" x14ac:dyDescent="0.15">
      <c r="A1470" s="9" t="str">
        <f>IF([1]配变!$A1470="","",[1]配变!$A1470)</f>
        <v/>
      </c>
      <c r="B1470" s="9" t="str">
        <f>IF([1]配变!$B1470="","",[1]配变!$B1470)</f>
        <v/>
      </c>
      <c r="C1470" s="9" t="str">
        <f>IF([1]配变!$C1470="","",[1]配变!$C1470)</f>
        <v/>
      </c>
      <c r="D1470" s="9" t="str">
        <f>IF([1]配变!$D1470="","",[1]配变!$D1470)</f>
        <v/>
      </c>
      <c r="E1470" s="9" t="str">
        <f>IF([1]配变!$G1470="","",[1]配变!$G1470)</f>
        <v/>
      </c>
      <c r="F1470" s="9" t="str">
        <f>IF([1]配变!$F1470="","",[1]配变!$F1470)</f>
        <v/>
      </c>
      <c r="G1470" s="9" t="str">
        <f>IF([1]配变!$J1470="","",[1]配变!$J1470)</f>
        <v/>
      </c>
      <c r="H1470" s="16" t="str">
        <f t="shared" si="22"/>
        <v/>
      </c>
    </row>
    <row r="1471" spans="1:8" x14ac:dyDescent="0.15">
      <c r="A1471" s="9" t="str">
        <f>IF([1]配变!$A1471="","",[1]配变!$A1471)</f>
        <v/>
      </c>
      <c r="B1471" s="9" t="str">
        <f>IF([1]配变!$B1471="","",[1]配变!$B1471)</f>
        <v/>
      </c>
      <c r="C1471" s="9" t="str">
        <f>IF([1]配变!$C1471="","",[1]配变!$C1471)</f>
        <v/>
      </c>
      <c r="D1471" s="9" t="str">
        <f>IF([1]配变!$D1471="","",[1]配变!$D1471)</f>
        <v/>
      </c>
      <c r="E1471" s="9" t="str">
        <f>IF([1]配变!$G1471="","",[1]配变!$G1471)</f>
        <v/>
      </c>
      <c r="F1471" s="9" t="str">
        <f>IF([1]配变!$F1471="","",[1]配变!$F1471)</f>
        <v/>
      </c>
      <c r="G1471" s="9" t="str">
        <f>IF([1]配变!$J1471="","",[1]配变!$J1471)</f>
        <v/>
      </c>
      <c r="H1471" s="16" t="str">
        <f t="shared" si="22"/>
        <v/>
      </c>
    </row>
    <row r="1472" spans="1:8" x14ac:dyDescent="0.15">
      <c r="A1472" s="9" t="str">
        <f>IF([1]配变!$A1472="","",[1]配变!$A1472)</f>
        <v/>
      </c>
      <c r="B1472" s="9" t="str">
        <f>IF([1]配变!$B1472="","",[1]配变!$B1472)</f>
        <v/>
      </c>
      <c r="C1472" s="9" t="str">
        <f>IF([1]配变!$C1472="","",[1]配变!$C1472)</f>
        <v/>
      </c>
      <c r="D1472" s="9" t="str">
        <f>IF([1]配变!$D1472="","",[1]配变!$D1472)</f>
        <v/>
      </c>
      <c r="E1472" s="9" t="str">
        <f>IF([1]配变!$G1472="","",[1]配变!$G1472)</f>
        <v/>
      </c>
      <c r="F1472" s="9" t="str">
        <f>IF([1]配变!$F1472="","",[1]配变!$F1472)</f>
        <v/>
      </c>
      <c r="G1472" s="9" t="str">
        <f>IF([1]配变!$J1472="","",[1]配变!$J1472)</f>
        <v/>
      </c>
      <c r="H1472" s="16" t="str">
        <f t="shared" si="22"/>
        <v/>
      </c>
    </row>
    <row r="1473" spans="1:8" x14ac:dyDescent="0.15">
      <c r="A1473" s="9" t="str">
        <f>IF([1]配变!$A1473="","",[1]配变!$A1473)</f>
        <v/>
      </c>
      <c r="B1473" s="9" t="str">
        <f>IF([1]配变!$B1473="","",[1]配变!$B1473)</f>
        <v/>
      </c>
      <c r="C1473" s="9" t="str">
        <f>IF([1]配变!$C1473="","",[1]配变!$C1473)</f>
        <v/>
      </c>
      <c r="D1473" s="9" t="str">
        <f>IF([1]配变!$D1473="","",[1]配变!$D1473)</f>
        <v/>
      </c>
      <c r="E1473" s="9" t="str">
        <f>IF([1]配变!$G1473="","",[1]配变!$G1473)</f>
        <v/>
      </c>
      <c r="F1473" s="9" t="str">
        <f>IF([1]配变!$F1473="","",[1]配变!$F1473)</f>
        <v/>
      </c>
      <c r="G1473" s="9" t="str">
        <f>IF([1]配变!$J1473="","",[1]配变!$J1473)</f>
        <v/>
      </c>
      <c r="H1473" s="16" t="str">
        <f t="shared" si="22"/>
        <v/>
      </c>
    </row>
    <row r="1474" spans="1:8" x14ac:dyDescent="0.15">
      <c r="A1474" s="9" t="str">
        <f>IF([1]配变!$A1474="","",[1]配变!$A1474)</f>
        <v/>
      </c>
      <c r="B1474" s="9" t="str">
        <f>IF([1]配变!$B1474="","",[1]配变!$B1474)</f>
        <v/>
      </c>
      <c r="C1474" s="9" t="str">
        <f>IF([1]配变!$C1474="","",[1]配变!$C1474)</f>
        <v/>
      </c>
      <c r="D1474" s="9" t="str">
        <f>IF([1]配变!$D1474="","",[1]配变!$D1474)</f>
        <v/>
      </c>
      <c r="E1474" s="9" t="str">
        <f>IF([1]配变!$G1474="","",[1]配变!$G1474)</f>
        <v/>
      </c>
      <c r="F1474" s="9" t="str">
        <f>IF([1]配变!$F1474="","",[1]配变!$F1474)</f>
        <v/>
      </c>
      <c r="G1474" s="9" t="str">
        <f>IF([1]配变!$J1474="","",[1]配变!$J1474)</f>
        <v/>
      </c>
      <c r="H1474" s="16" t="str">
        <f t="shared" si="22"/>
        <v/>
      </c>
    </row>
    <row r="1475" spans="1:8" x14ac:dyDescent="0.15">
      <c r="A1475" s="9" t="str">
        <f>IF([1]配变!$A1475="","",[1]配变!$A1475)</f>
        <v/>
      </c>
      <c r="B1475" s="9" t="str">
        <f>IF([1]配变!$B1475="","",[1]配变!$B1475)</f>
        <v/>
      </c>
      <c r="C1475" s="9" t="str">
        <f>IF([1]配变!$C1475="","",[1]配变!$C1475)</f>
        <v/>
      </c>
      <c r="D1475" s="9" t="str">
        <f>IF([1]配变!$D1475="","",[1]配变!$D1475)</f>
        <v/>
      </c>
      <c r="E1475" s="9" t="str">
        <f>IF([1]配变!$G1475="","",[1]配变!$G1475)</f>
        <v/>
      </c>
      <c r="F1475" s="9" t="str">
        <f>IF([1]配变!$F1475="","",[1]配变!$F1475)</f>
        <v/>
      </c>
      <c r="G1475" s="9" t="str">
        <f>IF([1]配变!$J1475="","",[1]配变!$J1475)</f>
        <v/>
      </c>
      <c r="H1475" s="16" t="str">
        <f t="shared" ref="H1475:H1538" si="23">IF(OR(D1475="",D1475=0),"",C1475*1000/D1475)</f>
        <v/>
      </c>
    </row>
    <row r="1476" spans="1:8" x14ac:dyDescent="0.15">
      <c r="A1476" s="9" t="str">
        <f>IF([1]配变!$A1476="","",[1]配变!$A1476)</f>
        <v/>
      </c>
      <c r="B1476" s="9" t="str">
        <f>IF([1]配变!$B1476="","",[1]配变!$B1476)</f>
        <v/>
      </c>
      <c r="C1476" s="9" t="str">
        <f>IF([1]配变!$C1476="","",[1]配变!$C1476)</f>
        <v/>
      </c>
      <c r="D1476" s="9" t="str">
        <f>IF([1]配变!$D1476="","",[1]配变!$D1476)</f>
        <v/>
      </c>
      <c r="E1476" s="9" t="str">
        <f>IF([1]配变!$G1476="","",[1]配变!$G1476)</f>
        <v/>
      </c>
      <c r="F1476" s="9" t="str">
        <f>IF([1]配变!$F1476="","",[1]配变!$F1476)</f>
        <v/>
      </c>
      <c r="G1476" s="9" t="str">
        <f>IF([1]配变!$J1476="","",[1]配变!$J1476)</f>
        <v/>
      </c>
      <c r="H1476" s="16" t="str">
        <f t="shared" si="23"/>
        <v/>
      </c>
    </row>
    <row r="1477" spans="1:8" x14ac:dyDescent="0.15">
      <c r="A1477" s="9" t="str">
        <f>IF([1]配变!$A1477="","",[1]配变!$A1477)</f>
        <v/>
      </c>
      <c r="B1477" s="9" t="str">
        <f>IF([1]配变!$B1477="","",[1]配变!$B1477)</f>
        <v/>
      </c>
      <c r="C1477" s="9" t="str">
        <f>IF([1]配变!$C1477="","",[1]配变!$C1477)</f>
        <v/>
      </c>
      <c r="D1477" s="9" t="str">
        <f>IF([1]配变!$D1477="","",[1]配变!$D1477)</f>
        <v/>
      </c>
      <c r="E1477" s="9" t="str">
        <f>IF([1]配变!$G1477="","",[1]配变!$G1477)</f>
        <v/>
      </c>
      <c r="F1477" s="9" t="str">
        <f>IF([1]配变!$F1477="","",[1]配变!$F1477)</f>
        <v/>
      </c>
      <c r="G1477" s="9" t="str">
        <f>IF([1]配变!$J1477="","",[1]配变!$J1477)</f>
        <v/>
      </c>
      <c r="H1477" s="16" t="str">
        <f t="shared" si="23"/>
        <v/>
      </c>
    </row>
    <row r="1478" spans="1:8" x14ac:dyDescent="0.15">
      <c r="A1478" s="9" t="str">
        <f>IF([1]配变!$A1478="","",[1]配变!$A1478)</f>
        <v/>
      </c>
      <c r="B1478" s="9" t="str">
        <f>IF([1]配变!$B1478="","",[1]配变!$B1478)</f>
        <v/>
      </c>
      <c r="C1478" s="9" t="str">
        <f>IF([1]配变!$C1478="","",[1]配变!$C1478)</f>
        <v/>
      </c>
      <c r="D1478" s="9" t="str">
        <f>IF([1]配变!$D1478="","",[1]配变!$D1478)</f>
        <v/>
      </c>
      <c r="E1478" s="9" t="str">
        <f>IF([1]配变!$G1478="","",[1]配变!$G1478)</f>
        <v/>
      </c>
      <c r="F1478" s="9" t="str">
        <f>IF([1]配变!$F1478="","",[1]配变!$F1478)</f>
        <v/>
      </c>
      <c r="G1478" s="9" t="str">
        <f>IF([1]配变!$J1478="","",[1]配变!$J1478)</f>
        <v/>
      </c>
      <c r="H1478" s="16" t="str">
        <f t="shared" si="23"/>
        <v/>
      </c>
    </row>
    <row r="1479" spans="1:8" x14ac:dyDescent="0.15">
      <c r="A1479" s="9" t="str">
        <f>IF([1]配变!$A1479="","",[1]配变!$A1479)</f>
        <v/>
      </c>
      <c r="B1479" s="9" t="str">
        <f>IF([1]配变!$B1479="","",[1]配变!$B1479)</f>
        <v/>
      </c>
      <c r="C1479" s="9" t="str">
        <f>IF([1]配变!$C1479="","",[1]配变!$C1479)</f>
        <v/>
      </c>
      <c r="D1479" s="9" t="str">
        <f>IF([1]配变!$D1479="","",[1]配变!$D1479)</f>
        <v/>
      </c>
      <c r="E1479" s="9" t="str">
        <f>IF([1]配变!$G1479="","",[1]配变!$G1479)</f>
        <v/>
      </c>
      <c r="F1479" s="9" t="str">
        <f>IF([1]配变!$F1479="","",[1]配变!$F1479)</f>
        <v/>
      </c>
      <c r="G1479" s="9" t="str">
        <f>IF([1]配变!$J1479="","",[1]配变!$J1479)</f>
        <v/>
      </c>
      <c r="H1479" s="16" t="str">
        <f t="shared" si="23"/>
        <v/>
      </c>
    </row>
    <row r="1480" spans="1:8" x14ac:dyDescent="0.15">
      <c r="A1480" s="9" t="str">
        <f>IF([1]配变!$A1480="","",[1]配变!$A1480)</f>
        <v/>
      </c>
      <c r="B1480" s="9" t="str">
        <f>IF([1]配变!$B1480="","",[1]配变!$B1480)</f>
        <v/>
      </c>
      <c r="C1480" s="9" t="str">
        <f>IF([1]配变!$C1480="","",[1]配变!$C1480)</f>
        <v/>
      </c>
      <c r="D1480" s="9" t="str">
        <f>IF([1]配变!$D1480="","",[1]配变!$D1480)</f>
        <v/>
      </c>
      <c r="E1480" s="9" t="str">
        <f>IF([1]配变!$G1480="","",[1]配变!$G1480)</f>
        <v/>
      </c>
      <c r="F1480" s="9" t="str">
        <f>IF([1]配变!$F1480="","",[1]配变!$F1480)</f>
        <v/>
      </c>
      <c r="G1480" s="9" t="str">
        <f>IF([1]配变!$J1480="","",[1]配变!$J1480)</f>
        <v/>
      </c>
      <c r="H1480" s="16" t="str">
        <f t="shared" si="23"/>
        <v/>
      </c>
    </row>
    <row r="1481" spans="1:8" x14ac:dyDescent="0.15">
      <c r="A1481" s="9" t="str">
        <f>IF([1]配变!$A1481="","",[1]配变!$A1481)</f>
        <v/>
      </c>
      <c r="B1481" s="9" t="str">
        <f>IF([1]配变!$B1481="","",[1]配变!$B1481)</f>
        <v/>
      </c>
      <c r="C1481" s="9" t="str">
        <f>IF([1]配变!$C1481="","",[1]配变!$C1481)</f>
        <v/>
      </c>
      <c r="D1481" s="9" t="str">
        <f>IF([1]配变!$D1481="","",[1]配变!$D1481)</f>
        <v/>
      </c>
      <c r="E1481" s="9" t="str">
        <f>IF([1]配变!$G1481="","",[1]配变!$G1481)</f>
        <v/>
      </c>
      <c r="F1481" s="9" t="str">
        <f>IF([1]配变!$F1481="","",[1]配变!$F1481)</f>
        <v/>
      </c>
      <c r="G1481" s="9" t="str">
        <f>IF([1]配变!$J1481="","",[1]配变!$J1481)</f>
        <v/>
      </c>
      <c r="H1481" s="16" t="str">
        <f t="shared" si="23"/>
        <v/>
      </c>
    </row>
    <row r="1482" spans="1:8" x14ac:dyDescent="0.15">
      <c r="A1482" s="9" t="str">
        <f>IF([1]配变!$A1482="","",[1]配变!$A1482)</f>
        <v/>
      </c>
      <c r="B1482" s="9" t="str">
        <f>IF([1]配变!$B1482="","",[1]配变!$B1482)</f>
        <v/>
      </c>
      <c r="C1482" s="9" t="str">
        <f>IF([1]配变!$C1482="","",[1]配变!$C1482)</f>
        <v/>
      </c>
      <c r="D1482" s="9" t="str">
        <f>IF([1]配变!$D1482="","",[1]配变!$D1482)</f>
        <v/>
      </c>
      <c r="E1482" s="9" t="str">
        <f>IF([1]配变!$G1482="","",[1]配变!$G1482)</f>
        <v/>
      </c>
      <c r="F1482" s="9" t="str">
        <f>IF([1]配变!$F1482="","",[1]配变!$F1482)</f>
        <v/>
      </c>
      <c r="G1482" s="9" t="str">
        <f>IF([1]配变!$J1482="","",[1]配变!$J1482)</f>
        <v/>
      </c>
      <c r="H1482" s="16" t="str">
        <f t="shared" si="23"/>
        <v/>
      </c>
    </row>
    <row r="1483" spans="1:8" x14ac:dyDescent="0.15">
      <c r="A1483" s="9" t="str">
        <f>IF([1]配变!$A1483="","",[1]配变!$A1483)</f>
        <v/>
      </c>
      <c r="B1483" s="9" t="str">
        <f>IF([1]配变!$B1483="","",[1]配变!$B1483)</f>
        <v/>
      </c>
      <c r="C1483" s="9" t="str">
        <f>IF([1]配变!$C1483="","",[1]配变!$C1483)</f>
        <v/>
      </c>
      <c r="D1483" s="9" t="str">
        <f>IF([1]配变!$D1483="","",[1]配变!$D1483)</f>
        <v/>
      </c>
      <c r="E1483" s="9" t="str">
        <f>IF([1]配变!$G1483="","",[1]配变!$G1483)</f>
        <v/>
      </c>
      <c r="F1483" s="9" t="str">
        <f>IF([1]配变!$F1483="","",[1]配变!$F1483)</f>
        <v/>
      </c>
      <c r="G1483" s="9" t="str">
        <f>IF([1]配变!$J1483="","",[1]配变!$J1483)</f>
        <v/>
      </c>
      <c r="H1483" s="16" t="str">
        <f t="shared" si="23"/>
        <v/>
      </c>
    </row>
    <row r="1484" spans="1:8" x14ac:dyDescent="0.15">
      <c r="A1484" s="9" t="str">
        <f>IF([1]配变!$A1484="","",[1]配变!$A1484)</f>
        <v/>
      </c>
      <c r="B1484" s="9" t="str">
        <f>IF([1]配变!$B1484="","",[1]配变!$B1484)</f>
        <v/>
      </c>
      <c r="C1484" s="9" t="str">
        <f>IF([1]配变!$C1484="","",[1]配变!$C1484)</f>
        <v/>
      </c>
      <c r="D1484" s="9" t="str">
        <f>IF([1]配变!$D1484="","",[1]配变!$D1484)</f>
        <v/>
      </c>
      <c r="E1484" s="9" t="str">
        <f>IF([1]配变!$G1484="","",[1]配变!$G1484)</f>
        <v/>
      </c>
      <c r="F1484" s="9" t="str">
        <f>IF([1]配变!$F1484="","",[1]配变!$F1484)</f>
        <v/>
      </c>
      <c r="G1484" s="9" t="str">
        <f>IF([1]配变!$J1484="","",[1]配变!$J1484)</f>
        <v/>
      </c>
      <c r="H1484" s="16" t="str">
        <f t="shared" si="23"/>
        <v/>
      </c>
    </row>
    <row r="1485" spans="1:8" x14ac:dyDescent="0.15">
      <c r="A1485" s="9" t="str">
        <f>IF([1]配变!$A1485="","",[1]配变!$A1485)</f>
        <v/>
      </c>
      <c r="B1485" s="9" t="str">
        <f>IF([1]配变!$B1485="","",[1]配变!$B1485)</f>
        <v/>
      </c>
      <c r="C1485" s="9" t="str">
        <f>IF([1]配变!$C1485="","",[1]配变!$C1485)</f>
        <v/>
      </c>
      <c r="D1485" s="9" t="str">
        <f>IF([1]配变!$D1485="","",[1]配变!$D1485)</f>
        <v/>
      </c>
      <c r="E1485" s="9" t="str">
        <f>IF([1]配变!$G1485="","",[1]配变!$G1485)</f>
        <v/>
      </c>
      <c r="F1485" s="9" t="str">
        <f>IF([1]配变!$F1485="","",[1]配变!$F1485)</f>
        <v/>
      </c>
      <c r="G1485" s="9" t="str">
        <f>IF([1]配变!$J1485="","",[1]配变!$J1485)</f>
        <v/>
      </c>
      <c r="H1485" s="16" t="str">
        <f t="shared" si="23"/>
        <v/>
      </c>
    </row>
    <row r="1486" spans="1:8" x14ac:dyDescent="0.15">
      <c r="A1486" s="9" t="str">
        <f>IF([1]配变!$A1486="","",[1]配变!$A1486)</f>
        <v/>
      </c>
      <c r="B1486" s="9" t="str">
        <f>IF([1]配变!$B1486="","",[1]配变!$B1486)</f>
        <v/>
      </c>
      <c r="C1486" s="9" t="str">
        <f>IF([1]配变!$C1486="","",[1]配变!$C1486)</f>
        <v/>
      </c>
      <c r="D1486" s="9" t="str">
        <f>IF([1]配变!$D1486="","",[1]配变!$D1486)</f>
        <v/>
      </c>
      <c r="E1486" s="9" t="str">
        <f>IF([1]配变!$G1486="","",[1]配变!$G1486)</f>
        <v/>
      </c>
      <c r="F1486" s="9" t="str">
        <f>IF([1]配变!$F1486="","",[1]配变!$F1486)</f>
        <v/>
      </c>
      <c r="G1486" s="9" t="str">
        <f>IF([1]配变!$J1486="","",[1]配变!$J1486)</f>
        <v/>
      </c>
      <c r="H1486" s="16" t="str">
        <f t="shared" si="23"/>
        <v/>
      </c>
    </row>
    <row r="1487" spans="1:8" x14ac:dyDescent="0.15">
      <c r="A1487" s="9" t="str">
        <f>IF([1]配变!$A1487="","",[1]配变!$A1487)</f>
        <v/>
      </c>
      <c r="B1487" s="9" t="str">
        <f>IF([1]配变!$B1487="","",[1]配变!$B1487)</f>
        <v/>
      </c>
      <c r="C1487" s="9" t="str">
        <f>IF([1]配变!$C1487="","",[1]配变!$C1487)</f>
        <v/>
      </c>
      <c r="D1487" s="9" t="str">
        <f>IF([1]配变!$D1487="","",[1]配变!$D1487)</f>
        <v/>
      </c>
      <c r="E1487" s="9" t="str">
        <f>IF([1]配变!$G1487="","",[1]配变!$G1487)</f>
        <v/>
      </c>
      <c r="F1487" s="9" t="str">
        <f>IF([1]配变!$F1487="","",[1]配变!$F1487)</f>
        <v/>
      </c>
      <c r="G1487" s="9" t="str">
        <f>IF([1]配变!$J1487="","",[1]配变!$J1487)</f>
        <v/>
      </c>
      <c r="H1487" s="16" t="str">
        <f t="shared" si="23"/>
        <v/>
      </c>
    </row>
    <row r="1488" spans="1:8" x14ac:dyDescent="0.15">
      <c r="A1488" s="9" t="str">
        <f>IF([1]配变!$A1488="","",[1]配变!$A1488)</f>
        <v/>
      </c>
      <c r="B1488" s="9" t="str">
        <f>IF([1]配变!$B1488="","",[1]配变!$B1488)</f>
        <v/>
      </c>
      <c r="C1488" s="9" t="str">
        <f>IF([1]配变!$C1488="","",[1]配变!$C1488)</f>
        <v/>
      </c>
      <c r="D1488" s="9" t="str">
        <f>IF([1]配变!$D1488="","",[1]配变!$D1488)</f>
        <v/>
      </c>
      <c r="E1488" s="9" t="str">
        <f>IF([1]配变!$G1488="","",[1]配变!$G1488)</f>
        <v/>
      </c>
      <c r="F1488" s="9" t="str">
        <f>IF([1]配变!$F1488="","",[1]配变!$F1488)</f>
        <v/>
      </c>
      <c r="G1488" s="9" t="str">
        <f>IF([1]配变!$J1488="","",[1]配变!$J1488)</f>
        <v/>
      </c>
      <c r="H1488" s="16" t="str">
        <f t="shared" si="23"/>
        <v/>
      </c>
    </row>
    <row r="1489" spans="1:8" x14ac:dyDescent="0.15">
      <c r="A1489" s="9" t="str">
        <f>IF([1]配变!$A1489="","",[1]配变!$A1489)</f>
        <v/>
      </c>
      <c r="B1489" s="9" t="str">
        <f>IF([1]配变!$B1489="","",[1]配变!$B1489)</f>
        <v/>
      </c>
      <c r="C1489" s="9" t="str">
        <f>IF([1]配变!$C1489="","",[1]配变!$C1489)</f>
        <v/>
      </c>
      <c r="D1489" s="9" t="str">
        <f>IF([1]配变!$D1489="","",[1]配变!$D1489)</f>
        <v/>
      </c>
      <c r="E1489" s="9" t="str">
        <f>IF([1]配变!$G1489="","",[1]配变!$G1489)</f>
        <v/>
      </c>
      <c r="F1489" s="9" t="str">
        <f>IF([1]配变!$F1489="","",[1]配变!$F1489)</f>
        <v/>
      </c>
      <c r="G1489" s="9" t="str">
        <f>IF([1]配变!$J1489="","",[1]配变!$J1489)</f>
        <v/>
      </c>
      <c r="H1489" s="16" t="str">
        <f t="shared" si="23"/>
        <v/>
      </c>
    </row>
    <row r="1490" spans="1:8" x14ac:dyDescent="0.15">
      <c r="A1490" s="9" t="str">
        <f>IF([1]配变!$A1490="","",[1]配变!$A1490)</f>
        <v/>
      </c>
      <c r="B1490" s="9" t="str">
        <f>IF([1]配变!$B1490="","",[1]配变!$B1490)</f>
        <v/>
      </c>
      <c r="C1490" s="9" t="str">
        <f>IF([1]配变!$C1490="","",[1]配变!$C1490)</f>
        <v/>
      </c>
      <c r="D1490" s="9" t="str">
        <f>IF([1]配变!$D1490="","",[1]配变!$D1490)</f>
        <v/>
      </c>
      <c r="E1490" s="9" t="str">
        <f>IF([1]配变!$G1490="","",[1]配变!$G1490)</f>
        <v/>
      </c>
      <c r="F1490" s="9" t="str">
        <f>IF([1]配变!$F1490="","",[1]配变!$F1490)</f>
        <v/>
      </c>
      <c r="G1490" s="9" t="str">
        <f>IF([1]配变!$J1490="","",[1]配变!$J1490)</f>
        <v/>
      </c>
      <c r="H1490" s="16" t="str">
        <f t="shared" si="23"/>
        <v/>
      </c>
    </row>
    <row r="1491" spans="1:8" x14ac:dyDescent="0.15">
      <c r="A1491" s="9" t="str">
        <f>IF([1]配变!$A1491="","",[1]配变!$A1491)</f>
        <v/>
      </c>
      <c r="B1491" s="9" t="str">
        <f>IF([1]配变!$B1491="","",[1]配变!$B1491)</f>
        <v/>
      </c>
      <c r="C1491" s="9" t="str">
        <f>IF([1]配变!$C1491="","",[1]配变!$C1491)</f>
        <v/>
      </c>
      <c r="D1491" s="9" t="str">
        <f>IF([1]配变!$D1491="","",[1]配变!$D1491)</f>
        <v/>
      </c>
      <c r="E1491" s="9" t="str">
        <f>IF([1]配变!$G1491="","",[1]配变!$G1491)</f>
        <v/>
      </c>
      <c r="F1491" s="9" t="str">
        <f>IF([1]配变!$F1491="","",[1]配变!$F1491)</f>
        <v/>
      </c>
      <c r="G1491" s="9" t="str">
        <f>IF([1]配变!$J1491="","",[1]配变!$J1491)</f>
        <v/>
      </c>
      <c r="H1491" s="16" t="str">
        <f t="shared" si="23"/>
        <v/>
      </c>
    </row>
    <row r="1492" spans="1:8" x14ac:dyDescent="0.15">
      <c r="A1492" s="9" t="str">
        <f>IF([1]配变!$A1492="","",[1]配变!$A1492)</f>
        <v/>
      </c>
      <c r="B1492" s="9" t="str">
        <f>IF([1]配变!$B1492="","",[1]配变!$B1492)</f>
        <v/>
      </c>
      <c r="C1492" s="9" t="str">
        <f>IF([1]配变!$C1492="","",[1]配变!$C1492)</f>
        <v/>
      </c>
      <c r="D1492" s="9" t="str">
        <f>IF([1]配变!$D1492="","",[1]配变!$D1492)</f>
        <v/>
      </c>
      <c r="E1492" s="9" t="str">
        <f>IF([1]配变!$G1492="","",[1]配变!$G1492)</f>
        <v/>
      </c>
      <c r="F1492" s="9" t="str">
        <f>IF([1]配变!$F1492="","",[1]配变!$F1492)</f>
        <v/>
      </c>
      <c r="G1492" s="9" t="str">
        <f>IF([1]配变!$J1492="","",[1]配变!$J1492)</f>
        <v/>
      </c>
      <c r="H1492" s="16" t="str">
        <f t="shared" si="23"/>
        <v/>
      </c>
    </row>
    <row r="1493" spans="1:8" x14ac:dyDescent="0.15">
      <c r="A1493" s="9" t="str">
        <f>IF([1]配变!$A1493="","",[1]配变!$A1493)</f>
        <v/>
      </c>
      <c r="B1493" s="9" t="str">
        <f>IF([1]配变!$B1493="","",[1]配变!$B1493)</f>
        <v/>
      </c>
      <c r="C1493" s="9" t="str">
        <f>IF([1]配变!$C1493="","",[1]配变!$C1493)</f>
        <v/>
      </c>
      <c r="D1493" s="9" t="str">
        <f>IF([1]配变!$D1493="","",[1]配变!$D1493)</f>
        <v/>
      </c>
      <c r="E1493" s="9" t="str">
        <f>IF([1]配变!$G1493="","",[1]配变!$G1493)</f>
        <v/>
      </c>
      <c r="F1493" s="9" t="str">
        <f>IF([1]配变!$F1493="","",[1]配变!$F1493)</f>
        <v/>
      </c>
      <c r="G1493" s="9" t="str">
        <f>IF([1]配变!$J1493="","",[1]配变!$J1493)</f>
        <v/>
      </c>
      <c r="H1493" s="16" t="str">
        <f t="shared" si="23"/>
        <v/>
      </c>
    </row>
    <row r="1494" spans="1:8" x14ac:dyDescent="0.15">
      <c r="A1494" s="9" t="str">
        <f>IF([1]配变!$A1494="","",[1]配变!$A1494)</f>
        <v/>
      </c>
      <c r="B1494" s="9" t="str">
        <f>IF([1]配变!$B1494="","",[1]配变!$B1494)</f>
        <v/>
      </c>
      <c r="C1494" s="9" t="str">
        <f>IF([1]配变!$C1494="","",[1]配变!$C1494)</f>
        <v/>
      </c>
      <c r="D1494" s="9" t="str">
        <f>IF([1]配变!$D1494="","",[1]配变!$D1494)</f>
        <v/>
      </c>
      <c r="E1494" s="9" t="str">
        <f>IF([1]配变!$G1494="","",[1]配变!$G1494)</f>
        <v/>
      </c>
      <c r="F1494" s="9" t="str">
        <f>IF([1]配变!$F1494="","",[1]配变!$F1494)</f>
        <v/>
      </c>
      <c r="G1494" s="9" t="str">
        <f>IF([1]配变!$J1494="","",[1]配变!$J1494)</f>
        <v/>
      </c>
      <c r="H1494" s="16" t="str">
        <f t="shared" si="23"/>
        <v/>
      </c>
    </row>
    <row r="1495" spans="1:8" x14ac:dyDescent="0.15">
      <c r="A1495" s="9" t="str">
        <f>IF([1]配变!$A1495="","",[1]配变!$A1495)</f>
        <v/>
      </c>
      <c r="B1495" s="9" t="str">
        <f>IF([1]配变!$B1495="","",[1]配变!$B1495)</f>
        <v/>
      </c>
      <c r="C1495" s="9" t="str">
        <f>IF([1]配变!$C1495="","",[1]配变!$C1495)</f>
        <v/>
      </c>
      <c r="D1495" s="9" t="str">
        <f>IF([1]配变!$D1495="","",[1]配变!$D1495)</f>
        <v/>
      </c>
      <c r="E1495" s="9" t="str">
        <f>IF([1]配变!$G1495="","",[1]配变!$G1495)</f>
        <v/>
      </c>
      <c r="F1495" s="9" t="str">
        <f>IF([1]配变!$F1495="","",[1]配变!$F1495)</f>
        <v/>
      </c>
      <c r="G1495" s="9" t="str">
        <f>IF([1]配变!$J1495="","",[1]配变!$J1495)</f>
        <v/>
      </c>
      <c r="H1495" s="16" t="str">
        <f t="shared" si="23"/>
        <v/>
      </c>
    </row>
    <row r="1496" spans="1:8" x14ac:dyDescent="0.15">
      <c r="A1496" s="9" t="str">
        <f>IF([1]配变!$A1496="","",[1]配变!$A1496)</f>
        <v/>
      </c>
      <c r="B1496" s="9" t="str">
        <f>IF([1]配变!$B1496="","",[1]配变!$B1496)</f>
        <v/>
      </c>
      <c r="C1496" s="9" t="str">
        <f>IF([1]配变!$C1496="","",[1]配变!$C1496)</f>
        <v/>
      </c>
      <c r="D1496" s="9" t="str">
        <f>IF([1]配变!$D1496="","",[1]配变!$D1496)</f>
        <v/>
      </c>
      <c r="E1496" s="9" t="str">
        <f>IF([1]配变!$G1496="","",[1]配变!$G1496)</f>
        <v/>
      </c>
      <c r="F1496" s="9" t="str">
        <f>IF([1]配变!$F1496="","",[1]配变!$F1496)</f>
        <v/>
      </c>
      <c r="G1496" s="9" t="str">
        <f>IF([1]配变!$J1496="","",[1]配变!$J1496)</f>
        <v/>
      </c>
      <c r="H1496" s="16" t="str">
        <f t="shared" si="23"/>
        <v/>
      </c>
    </row>
    <row r="1497" spans="1:8" x14ac:dyDescent="0.15">
      <c r="A1497" s="9" t="str">
        <f>IF([1]配变!$A1497="","",[1]配变!$A1497)</f>
        <v/>
      </c>
      <c r="B1497" s="9" t="str">
        <f>IF([1]配变!$B1497="","",[1]配变!$B1497)</f>
        <v/>
      </c>
      <c r="C1497" s="9" t="str">
        <f>IF([1]配变!$C1497="","",[1]配变!$C1497)</f>
        <v/>
      </c>
      <c r="D1497" s="9" t="str">
        <f>IF([1]配变!$D1497="","",[1]配变!$D1497)</f>
        <v/>
      </c>
      <c r="E1497" s="9" t="str">
        <f>IF([1]配变!$G1497="","",[1]配变!$G1497)</f>
        <v/>
      </c>
      <c r="F1497" s="9" t="str">
        <f>IF([1]配变!$F1497="","",[1]配变!$F1497)</f>
        <v/>
      </c>
      <c r="G1497" s="9" t="str">
        <f>IF([1]配变!$J1497="","",[1]配变!$J1497)</f>
        <v/>
      </c>
      <c r="H1497" s="16" t="str">
        <f t="shared" si="23"/>
        <v/>
      </c>
    </row>
    <row r="1498" spans="1:8" x14ac:dyDescent="0.15">
      <c r="A1498" s="9" t="str">
        <f>IF([1]配变!$A1498="","",[1]配变!$A1498)</f>
        <v/>
      </c>
      <c r="B1498" s="9" t="str">
        <f>IF([1]配变!$B1498="","",[1]配变!$B1498)</f>
        <v/>
      </c>
      <c r="C1498" s="9" t="str">
        <f>IF([1]配变!$C1498="","",[1]配变!$C1498)</f>
        <v/>
      </c>
      <c r="D1498" s="9" t="str">
        <f>IF([1]配变!$D1498="","",[1]配变!$D1498)</f>
        <v/>
      </c>
      <c r="E1498" s="9" t="str">
        <f>IF([1]配变!$G1498="","",[1]配变!$G1498)</f>
        <v/>
      </c>
      <c r="F1498" s="9" t="str">
        <f>IF([1]配变!$F1498="","",[1]配变!$F1498)</f>
        <v/>
      </c>
      <c r="G1498" s="9" t="str">
        <f>IF([1]配变!$J1498="","",[1]配变!$J1498)</f>
        <v/>
      </c>
      <c r="H1498" s="16" t="str">
        <f t="shared" si="23"/>
        <v/>
      </c>
    </row>
    <row r="1499" spans="1:8" x14ac:dyDescent="0.15">
      <c r="A1499" s="9" t="str">
        <f>IF([1]配变!$A1499="","",[1]配变!$A1499)</f>
        <v/>
      </c>
      <c r="B1499" s="9" t="str">
        <f>IF([1]配变!$B1499="","",[1]配变!$B1499)</f>
        <v/>
      </c>
      <c r="C1499" s="9" t="str">
        <f>IF([1]配变!$C1499="","",[1]配变!$C1499)</f>
        <v/>
      </c>
      <c r="D1499" s="9" t="str">
        <f>IF([1]配变!$D1499="","",[1]配变!$D1499)</f>
        <v/>
      </c>
      <c r="E1499" s="9" t="str">
        <f>IF([1]配变!$G1499="","",[1]配变!$G1499)</f>
        <v/>
      </c>
      <c r="F1499" s="9" t="str">
        <f>IF([1]配变!$F1499="","",[1]配变!$F1499)</f>
        <v/>
      </c>
      <c r="G1499" s="9" t="str">
        <f>IF([1]配变!$J1499="","",[1]配变!$J1499)</f>
        <v/>
      </c>
      <c r="H1499" s="16" t="str">
        <f t="shared" si="23"/>
        <v/>
      </c>
    </row>
    <row r="1500" spans="1:8" x14ac:dyDescent="0.15">
      <c r="A1500" s="9" t="str">
        <f>IF([1]配变!$A1500="","",[1]配变!$A1500)</f>
        <v/>
      </c>
      <c r="B1500" s="9" t="str">
        <f>IF([1]配变!$B1500="","",[1]配变!$B1500)</f>
        <v/>
      </c>
      <c r="C1500" s="9" t="str">
        <f>IF([1]配变!$C1500="","",[1]配变!$C1500)</f>
        <v/>
      </c>
      <c r="D1500" s="9" t="str">
        <f>IF([1]配变!$D1500="","",[1]配变!$D1500)</f>
        <v/>
      </c>
      <c r="E1500" s="9" t="str">
        <f>IF([1]配变!$G1500="","",[1]配变!$G1500)</f>
        <v/>
      </c>
      <c r="F1500" s="9" t="str">
        <f>IF([1]配变!$F1500="","",[1]配变!$F1500)</f>
        <v/>
      </c>
      <c r="G1500" s="9" t="str">
        <f>IF([1]配变!$J1500="","",[1]配变!$J1500)</f>
        <v/>
      </c>
      <c r="H1500" s="16" t="str">
        <f t="shared" si="23"/>
        <v/>
      </c>
    </row>
    <row r="1501" spans="1:8" x14ac:dyDescent="0.15">
      <c r="A1501" s="9" t="str">
        <f>IF([1]配变!$A1501="","",[1]配变!$A1501)</f>
        <v/>
      </c>
      <c r="B1501" s="9" t="str">
        <f>IF([1]配变!$B1501="","",[1]配变!$B1501)</f>
        <v/>
      </c>
      <c r="C1501" s="9" t="str">
        <f>IF([1]配变!$C1501="","",[1]配变!$C1501)</f>
        <v/>
      </c>
      <c r="D1501" s="9" t="str">
        <f>IF([1]配变!$D1501="","",[1]配变!$D1501)</f>
        <v/>
      </c>
      <c r="E1501" s="9" t="str">
        <f>IF([1]配变!$G1501="","",[1]配变!$G1501)</f>
        <v/>
      </c>
      <c r="F1501" s="9" t="str">
        <f>IF([1]配变!$F1501="","",[1]配变!$F1501)</f>
        <v/>
      </c>
      <c r="G1501" s="9" t="str">
        <f>IF([1]配变!$J1501="","",[1]配变!$J1501)</f>
        <v/>
      </c>
      <c r="H1501" s="16" t="str">
        <f t="shared" si="23"/>
        <v/>
      </c>
    </row>
    <row r="1502" spans="1:8" x14ac:dyDescent="0.15">
      <c r="A1502" s="9" t="str">
        <f>IF([1]配变!$A1502="","",[1]配变!$A1502)</f>
        <v/>
      </c>
      <c r="B1502" s="9" t="str">
        <f>IF([1]配变!$B1502="","",[1]配变!$B1502)</f>
        <v/>
      </c>
      <c r="C1502" s="9" t="str">
        <f>IF([1]配变!$C1502="","",[1]配变!$C1502)</f>
        <v/>
      </c>
      <c r="D1502" s="9" t="str">
        <f>IF([1]配变!$D1502="","",[1]配变!$D1502)</f>
        <v/>
      </c>
      <c r="E1502" s="9" t="str">
        <f>IF([1]配变!$G1502="","",[1]配变!$G1502)</f>
        <v/>
      </c>
      <c r="F1502" s="9" t="str">
        <f>IF([1]配变!$F1502="","",[1]配变!$F1502)</f>
        <v/>
      </c>
      <c r="G1502" s="9" t="str">
        <f>IF([1]配变!$J1502="","",[1]配变!$J1502)</f>
        <v/>
      </c>
      <c r="H1502" s="16" t="str">
        <f t="shared" si="23"/>
        <v/>
      </c>
    </row>
    <row r="1503" spans="1:8" x14ac:dyDescent="0.15">
      <c r="A1503" s="9" t="str">
        <f>IF([1]配变!$A1503="","",[1]配变!$A1503)</f>
        <v/>
      </c>
      <c r="B1503" s="9" t="str">
        <f>IF([1]配变!$B1503="","",[1]配变!$B1503)</f>
        <v/>
      </c>
      <c r="C1503" s="9" t="str">
        <f>IF([1]配变!$C1503="","",[1]配变!$C1503)</f>
        <v/>
      </c>
      <c r="D1503" s="9" t="str">
        <f>IF([1]配变!$D1503="","",[1]配变!$D1503)</f>
        <v/>
      </c>
      <c r="E1503" s="9" t="str">
        <f>IF([1]配变!$G1503="","",[1]配变!$G1503)</f>
        <v/>
      </c>
      <c r="F1503" s="9" t="str">
        <f>IF([1]配变!$F1503="","",[1]配变!$F1503)</f>
        <v/>
      </c>
      <c r="G1503" s="9" t="str">
        <f>IF([1]配变!$J1503="","",[1]配变!$J1503)</f>
        <v/>
      </c>
      <c r="H1503" s="16" t="str">
        <f t="shared" si="23"/>
        <v/>
      </c>
    </row>
    <row r="1504" spans="1:8" x14ac:dyDescent="0.15">
      <c r="A1504" s="9" t="str">
        <f>IF([1]配变!$A1504="","",[1]配变!$A1504)</f>
        <v/>
      </c>
      <c r="B1504" s="9" t="str">
        <f>IF([1]配变!$B1504="","",[1]配变!$B1504)</f>
        <v/>
      </c>
      <c r="C1504" s="9" t="str">
        <f>IF([1]配变!$C1504="","",[1]配变!$C1504)</f>
        <v/>
      </c>
      <c r="D1504" s="9" t="str">
        <f>IF([1]配变!$D1504="","",[1]配变!$D1504)</f>
        <v/>
      </c>
      <c r="E1504" s="9" t="str">
        <f>IF([1]配变!$G1504="","",[1]配变!$G1504)</f>
        <v/>
      </c>
      <c r="F1504" s="9" t="str">
        <f>IF([1]配变!$F1504="","",[1]配变!$F1504)</f>
        <v/>
      </c>
      <c r="G1504" s="9" t="str">
        <f>IF([1]配变!$J1504="","",[1]配变!$J1504)</f>
        <v/>
      </c>
      <c r="H1504" s="16" t="str">
        <f t="shared" si="23"/>
        <v/>
      </c>
    </row>
    <row r="1505" spans="1:8" x14ac:dyDescent="0.15">
      <c r="A1505" s="9" t="str">
        <f>IF([1]配变!$A1505="","",[1]配变!$A1505)</f>
        <v/>
      </c>
      <c r="B1505" s="9" t="str">
        <f>IF([1]配变!$B1505="","",[1]配变!$B1505)</f>
        <v/>
      </c>
      <c r="C1505" s="9" t="str">
        <f>IF([1]配变!$C1505="","",[1]配变!$C1505)</f>
        <v/>
      </c>
      <c r="D1505" s="9" t="str">
        <f>IF([1]配变!$D1505="","",[1]配变!$D1505)</f>
        <v/>
      </c>
      <c r="E1505" s="9" t="str">
        <f>IF([1]配变!$G1505="","",[1]配变!$G1505)</f>
        <v/>
      </c>
      <c r="F1505" s="9" t="str">
        <f>IF([1]配变!$F1505="","",[1]配变!$F1505)</f>
        <v/>
      </c>
      <c r="G1505" s="9" t="str">
        <f>IF([1]配变!$J1505="","",[1]配变!$J1505)</f>
        <v/>
      </c>
      <c r="H1505" s="16" t="str">
        <f t="shared" si="23"/>
        <v/>
      </c>
    </row>
    <row r="1506" spans="1:8" x14ac:dyDescent="0.15">
      <c r="A1506" s="9" t="str">
        <f>IF([1]配变!$A1506="","",[1]配变!$A1506)</f>
        <v/>
      </c>
      <c r="B1506" s="9" t="str">
        <f>IF([1]配变!$B1506="","",[1]配变!$B1506)</f>
        <v/>
      </c>
      <c r="C1506" s="9" t="str">
        <f>IF([1]配变!$C1506="","",[1]配变!$C1506)</f>
        <v/>
      </c>
      <c r="D1506" s="9" t="str">
        <f>IF([1]配变!$D1506="","",[1]配变!$D1506)</f>
        <v/>
      </c>
      <c r="E1506" s="9" t="str">
        <f>IF([1]配变!$G1506="","",[1]配变!$G1506)</f>
        <v/>
      </c>
      <c r="F1506" s="9" t="str">
        <f>IF([1]配变!$F1506="","",[1]配变!$F1506)</f>
        <v/>
      </c>
      <c r="G1506" s="9" t="str">
        <f>IF([1]配变!$J1506="","",[1]配变!$J1506)</f>
        <v/>
      </c>
      <c r="H1506" s="16" t="str">
        <f t="shared" si="23"/>
        <v/>
      </c>
    </row>
    <row r="1507" spans="1:8" x14ac:dyDescent="0.15">
      <c r="A1507" s="9" t="str">
        <f>IF([1]配变!$A1507="","",[1]配变!$A1507)</f>
        <v/>
      </c>
      <c r="B1507" s="9" t="str">
        <f>IF([1]配变!$B1507="","",[1]配变!$B1507)</f>
        <v/>
      </c>
      <c r="C1507" s="9" t="str">
        <f>IF([1]配变!$C1507="","",[1]配变!$C1507)</f>
        <v/>
      </c>
      <c r="D1507" s="9" t="str">
        <f>IF([1]配变!$D1507="","",[1]配变!$D1507)</f>
        <v/>
      </c>
      <c r="E1507" s="9" t="str">
        <f>IF([1]配变!$G1507="","",[1]配变!$G1507)</f>
        <v/>
      </c>
      <c r="F1507" s="9" t="str">
        <f>IF([1]配变!$F1507="","",[1]配变!$F1507)</f>
        <v/>
      </c>
      <c r="G1507" s="9" t="str">
        <f>IF([1]配变!$J1507="","",[1]配变!$J1507)</f>
        <v/>
      </c>
      <c r="H1507" s="16" t="str">
        <f t="shared" si="23"/>
        <v/>
      </c>
    </row>
    <row r="1508" spans="1:8" x14ac:dyDescent="0.15">
      <c r="A1508" s="9" t="str">
        <f>IF([1]配变!$A1508="","",[1]配变!$A1508)</f>
        <v/>
      </c>
      <c r="B1508" s="9" t="str">
        <f>IF([1]配变!$B1508="","",[1]配变!$B1508)</f>
        <v/>
      </c>
      <c r="C1508" s="9" t="str">
        <f>IF([1]配变!$C1508="","",[1]配变!$C1508)</f>
        <v/>
      </c>
      <c r="D1508" s="9" t="str">
        <f>IF([1]配变!$D1508="","",[1]配变!$D1508)</f>
        <v/>
      </c>
      <c r="E1508" s="9" t="str">
        <f>IF([1]配变!$G1508="","",[1]配变!$G1508)</f>
        <v/>
      </c>
      <c r="F1508" s="9" t="str">
        <f>IF([1]配变!$F1508="","",[1]配变!$F1508)</f>
        <v/>
      </c>
      <c r="G1508" s="9" t="str">
        <f>IF([1]配变!$J1508="","",[1]配变!$J1508)</f>
        <v/>
      </c>
      <c r="H1508" s="16" t="str">
        <f t="shared" si="23"/>
        <v/>
      </c>
    </row>
    <row r="1509" spans="1:8" x14ac:dyDescent="0.15">
      <c r="A1509" s="9" t="str">
        <f>IF([1]配变!$A1509="","",[1]配变!$A1509)</f>
        <v/>
      </c>
      <c r="B1509" s="9" t="str">
        <f>IF([1]配变!$B1509="","",[1]配变!$B1509)</f>
        <v/>
      </c>
      <c r="C1509" s="9" t="str">
        <f>IF([1]配变!$C1509="","",[1]配变!$C1509)</f>
        <v/>
      </c>
      <c r="D1509" s="9" t="str">
        <f>IF([1]配变!$D1509="","",[1]配变!$D1509)</f>
        <v/>
      </c>
      <c r="E1509" s="9" t="str">
        <f>IF([1]配变!$G1509="","",[1]配变!$G1509)</f>
        <v/>
      </c>
      <c r="F1509" s="9" t="str">
        <f>IF([1]配变!$F1509="","",[1]配变!$F1509)</f>
        <v/>
      </c>
      <c r="G1509" s="9" t="str">
        <f>IF([1]配变!$J1509="","",[1]配变!$J1509)</f>
        <v/>
      </c>
      <c r="H1509" s="16" t="str">
        <f t="shared" si="23"/>
        <v/>
      </c>
    </row>
    <row r="1510" spans="1:8" x14ac:dyDescent="0.15">
      <c r="A1510" s="9" t="str">
        <f>IF([1]配变!$A1510="","",[1]配变!$A1510)</f>
        <v/>
      </c>
      <c r="B1510" s="9" t="str">
        <f>IF([1]配变!$B1510="","",[1]配变!$B1510)</f>
        <v/>
      </c>
      <c r="C1510" s="9" t="str">
        <f>IF([1]配变!$C1510="","",[1]配变!$C1510)</f>
        <v/>
      </c>
      <c r="D1510" s="9" t="str">
        <f>IF([1]配变!$D1510="","",[1]配变!$D1510)</f>
        <v/>
      </c>
      <c r="E1510" s="9" t="str">
        <f>IF([1]配变!$G1510="","",[1]配变!$G1510)</f>
        <v/>
      </c>
      <c r="F1510" s="9" t="str">
        <f>IF([1]配变!$F1510="","",[1]配变!$F1510)</f>
        <v/>
      </c>
      <c r="G1510" s="9" t="str">
        <f>IF([1]配变!$J1510="","",[1]配变!$J1510)</f>
        <v/>
      </c>
      <c r="H1510" s="16" t="str">
        <f t="shared" si="23"/>
        <v/>
      </c>
    </row>
    <row r="1511" spans="1:8" x14ac:dyDescent="0.15">
      <c r="A1511" s="9" t="str">
        <f>IF([1]配变!$A1511="","",[1]配变!$A1511)</f>
        <v/>
      </c>
      <c r="B1511" s="9" t="str">
        <f>IF([1]配变!$B1511="","",[1]配变!$B1511)</f>
        <v/>
      </c>
      <c r="C1511" s="9" t="str">
        <f>IF([1]配变!$C1511="","",[1]配变!$C1511)</f>
        <v/>
      </c>
      <c r="D1511" s="9" t="str">
        <f>IF([1]配变!$D1511="","",[1]配变!$D1511)</f>
        <v/>
      </c>
      <c r="E1511" s="9" t="str">
        <f>IF([1]配变!$G1511="","",[1]配变!$G1511)</f>
        <v/>
      </c>
      <c r="F1511" s="9" t="str">
        <f>IF([1]配变!$F1511="","",[1]配变!$F1511)</f>
        <v/>
      </c>
      <c r="G1511" s="9" t="str">
        <f>IF([1]配变!$J1511="","",[1]配变!$J1511)</f>
        <v/>
      </c>
      <c r="H1511" s="16" t="str">
        <f t="shared" si="23"/>
        <v/>
      </c>
    </row>
    <row r="1512" spans="1:8" x14ac:dyDescent="0.15">
      <c r="A1512" s="9" t="str">
        <f>IF([1]配变!$A1512="","",[1]配变!$A1512)</f>
        <v/>
      </c>
      <c r="B1512" s="9" t="str">
        <f>IF([1]配变!$B1512="","",[1]配变!$B1512)</f>
        <v/>
      </c>
      <c r="C1512" s="9" t="str">
        <f>IF([1]配变!$C1512="","",[1]配变!$C1512)</f>
        <v/>
      </c>
      <c r="D1512" s="9" t="str">
        <f>IF([1]配变!$D1512="","",[1]配变!$D1512)</f>
        <v/>
      </c>
      <c r="E1512" s="9" t="str">
        <f>IF([1]配变!$G1512="","",[1]配变!$G1512)</f>
        <v/>
      </c>
      <c r="F1512" s="9" t="str">
        <f>IF([1]配变!$F1512="","",[1]配变!$F1512)</f>
        <v/>
      </c>
      <c r="G1512" s="9" t="str">
        <f>IF([1]配变!$J1512="","",[1]配变!$J1512)</f>
        <v/>
      </c>
      <c r="H1512" s="16" t="str">
        <f t="shared" si="23"/>
        <v/>
      </c>
    </row>
    <row r="1513" spans="1:8" x14ac:dyDescent="0.15">
      <c r="A1513" s="9" t="str">
        <f>IF([1]配变!$A1513="","",[1]配变!$A1513)</f>
        <v/>
      </c>
      <c r="B1513" s="9" t="str">
        <f>IF([1]配变!$B1513="","",[1]配变!$B1513)</f>
        <v/>
      </c>
      <c r="C1513" s="9" t="str">
        <f>IF([1]配变!$C1513="","",[1]配变!$C1513)</f>
        <v/>
      </c>
      <c r="D1513" s="9" t="str">
        <f>IF([1]配变!$D1513="","",[1]配变!$D1513)</f>
        <v/>
      </c>
      <c r="E1513" s="9" t="str">
        <f>IF([1]配变!$G1513="","",[1]配变!$G1513)</f>
        <v/>
      </c>
      <c r="F1513" s="9" t="str">
        <f>IF([1]配变!$F1513="","",[1]配变!$F1513)</f>
        <v/>
      </c>
      <c r="G1513" s="9" t="str">
        <f>IF([1]配变!$J1513="","",[1]配变!$J1513)</f>
        <v/>
      </c>
      <c r="H1513" s="16" t="str">
        <f t="shared" si="23"/>
        <v/>
      </c>
    </row>
    <row r="1514" spans="1:8" x14ac:dyDescent="0.15">
      <c r="A1514" s="9" t="str">
        <f>IF([1]配变!$A1514="","",[1]配变!$A1514)</f>
        <v/>
      </c>
      <c r="B1514" s="9" t="str">
        <f>IF([1]配变!$B1514="","",[1]配变!$B1514)</f>
        <v/>
      </c>
      <c r="C1514" s="9" t="str">
        <f>IF([1]配变!$C1514="","",[1]配变!$C1514)</f>
        <v/>
      </c>
      <c r="D1514" s="9" t="str">
        <f>IF([1]配变!$D1514="","",[1]配变!$D1514)</f>
        <v/>
      </c>
      <c r="E1514" s="9" t="str">
        <f>IF([1]配变!$G1514="","",[1]配变!$G1514)</f>
        <v/>
      </c>
      <c r="F1514" s="9" t="str">
        <f>IF([1]配变!$F1514="","",[1]配变!$F1514)</f>
        <v/>
      </c>
      <c r="G1514" s="9" t="str">
        <f>IF([1]配变!$J1514="","",[1]配变!$J1514)</f>
        <v/>
      </c>
      <c r="H1514" s="16" t="str">
        <f t="shared" si="23"/>
        <v/>
      </c>
    </row>
    <row r="1515" spans="1:8" x14ac:dyDescent="0.15">
      <c r="A1515" s="9" t="str">
        <f>IF([1]配变!$A1515="","",[1]配变!$A1515)</f>
        <v/>
      </c>
      <c r="B1515" s="9" t="str">
        <f>IF([1]配变!$B1515="","",[1]配变!$B1515)</f>
        <v/>
      </c>
      <c r="C1515" s="9" t="str">
        <f>IF([1]配变!$C1515="","",[1]配变!$C1515)</f>
        <v/>
      </c>
      <c r="D1515" s="9" t="str">
        <f>IF([1]配变!$D1515="","",[1]配变!$D1515)</f>
        <v/>
      </c>
      <c r="E1515" s="9" t="str">
        <f>IF([1]配变!$G1515="","",[1]配变!$G1515)</f>
        <v/>
      </c>
      <c r="F1515" s="9" t="str">
        <f>IF([1]配变!$F1515="","",[1]配变!$F1515)</f>
        <v/>
      </c>
      <c r="G1515" s="9" t="str">
        <f>IF([1]配变!$J1515="","",[1]配变!$J1515)</f>
        <v/>
      </c>
      <c r="H1515" s="16" t="str">
        <f t="shared" si="23"/>
        <v/>
      </c>
    </row>
    <row r="1516" spans="1:8" x14ac:dyDescent="0.15">
      <c r="A1516" s="9" t="str">
        <f>IF([1]配变!$A1516="","",[1]配变!$A1516)</f>
        <v/>
      </c>
      <c r="B1516" s="9" t="str">
        <f>IF([1]配变!$B1516="","",[1]配变!$B1516)</f>
        <v/>
      </c>
      <c r="C1516" s="9" t="str">
        <f>IF([1]配变!$C1516="","",[1]配变!$C1516)</f>
        <v/>
      </c>
      <c r="D1516" s="9" t="str">
        <f>IF([1]配变!$D1516="","",[1]配变!$D1516)</f>
        <v/>
      </c>
      <c r="E1516" s="9" t="str">
        <f>IF([1]配变!$G1516="","",[1]配变!$G1516)</f>
        <v/>
      </c>
      <c r="F1516" s="9" t="str">
        <f>IF([1]配变!$F1516="","",[1]配变!$F1516)</f>
        <v/>
      </c>
      <c r="G1516" s="9" t="str">
        <f>IF([1]配变!$J1516="","",[1]配变!$J1516)</f>
        <v/>
      </c>
      <c r="H1516" s="16" t="str">
        <f t="shared" si="23"/>
        <v/>
      </c>
    </row>
    <row r="1517" spans="1:8" x14ac:dyDescent="0.15">
      <c r="A1517" s="9" t="str">
        <f>IF([1]配变!$A1517="","",[1]配变!$A1517)</f>
        <v/>
      </c>
      <c r="B1517" s="9" t="str">
        <f>IF([1]配变!$B1517="","",[1]配变!$B1517)</f>
        <v/>
      </c>
      <c r="C1517" s="9" t="str">
        <f>IF([1]配变!$C1517="","",[1]配变!$C1517)</f>
        <v/>
      </c>
      <c r="D1517" s="9" t="str">
        <f>IF([1]配变!$D1517="","",[1]配变!$D1517)</f>
        <v/>
      </c>
      <c r="E1517" s="9" t="str">
        <f>IF([1]配变!$G1517="","",[1]配变!$G1517)</f>
        <v/>
      </c>
      <c r="F1517" s="9" t="str">
        <f>IF([1]配变!$F1517="","",[1]配变!$F1517)</f>
        <v/>
      </c>
      <c r="G1517" s="9" t="str">
        <f>IF([1]配变!$J1517="","",[1]配变!$J1517)</f>
        <v/>
      </c>
      <c r="H1517" s="16" t="str">
        <f t="shared" si="23"/>
        <v/>
      </c>
    </row>
    <row r="1518" spans="1:8" x14ac:dyDescent="0.15">
      <c r="A1518" s="9" t="str">
        <f>IF([1]配变!$A1518="","",[1]配变!$A1518)</f>
        <v/>
      </c>
      <c r="B1518" s="9" t="str">
        <f>IF([1]配变!$B1518="","",[1]配变!$B1518)</f>
        <v/>
      </c>
      <c r="C1518" s="9" t="str">
        <f>IF([1]配变!$C1518="","",[1]配变!$C1518)</f>
        <v/>
      </c>
      <c r="D1518" s="9" t="str">
        <f>IF([1]配变!$D1518="","",[1]配变!$D1518)</f>
        <v/>
      </c>
      <c r="E1518" s="9" t="str">
        <f>IF([1]配变!$G1518="","",[1]配变!$G1518)</f>
        <v/>
      </c>
      <c r="F1518" s="9" t="str">
        <f>IF([1]配变!$F1518="","",[1]配变!$F1518)</f>
        <v/>
      </c>
      <c r="G1518" s="9" t="str">
        <f>IF([1]配变!$J1518="","",[1]配变!$J1518)</f>
        <v/>
      </c>
      <c r="H1518" s="16" t="str">
        <f t="shared" si="23"/>
        <v/>
      </c>
    </row>
    <row r="1519" spans="1:8" x14ac:dyDescent="0.15">
      <c r="A1519" s="9" t="str">
        <f>IF([1]配变!$A1519="","",[1]配变!$A1519)</f>
        <v/>
      </c>
      <c r="B1519" s="9" t="str">
        <f>IF([1]配变!$B1519="","",[1]配变!$B1519)</f>
        <v/>
      </c>
      <c r="C1519" s="9" t="str">
        <f>IF([1]配变!$C1519="","",[1]配变!$C1519)</f>
        <v/>
      </c>
      <c r="D1519" s="9" t="str">
        <f>IF([1]配变!$D1519="","",[1]配变!$D1519)</f>
        <v/>
      </c>
      <c r="E1519" s="9" t="str">
        <f>IF([1]配变!$G1519="","",[1]配变!$G1519)</f>
        <v/>
      </c>
      <c r="F1519" s="9" t="str">
        <f>IF([1]配变!$F1519="","",[1]配变!$F1519)</f>
        <v/>
      </c>
      <c r="G1519" s="9" t="str">
        <f>IF([1]配变!$J1519="","",[1]配变!$J1519)</f>
        <v/>
      </c>
      <c r="H1519" s="16" t="str">
        <f t="shared" si="23"/>
        <v/>
      </c>
    </row>
    <row r="1520" spans="1:8" x14ac:dyDescent="0.15">
      <c r="A1520" s="9" t="str">
        <f>IF([1]配变!$A1520="","",[1]配变!$A1520)</f>
        <v/>
      </c>
      <c r="B1520" s="9" t="str">
        <f>IF([1]配变!$B1520="","",[1]配变!$B1520)</f>
        <v/>
      </c>
      <c r="C1520" s="9" t="str">
        <f>IF([1]配变!$C1520="","",[1]配变!$C1520)</f>
        <v/>
      </c>
      <c r="D1520" s="9" t="str">
        <f>IF([1]配变!$D1520="","",[1]配变!$D1520)</f>
        <v/>
      </c>
      <c r="E1520" s="9" t="str">
        <f>IF([1]配变!$G1520="","",[1]配变!$G1520)</f>
        <v/>
      </c>
      <c r="F1520" s="9" t="str">
        <f>IF([1]配变!$F1520="","",[1]配变!$F1520)</f>
        <v/>
      </c>
      <c r="G1520" s="9" t="str">
        <f>IF([1]配变!$J1520="","",[1]配变!$J1520)</f>
        <v/>
      </c>
      <c r="H1520" s="16" t="str">
        <f t="shared" si="23"/>
        <v/>
      </c>
    </row>
    <row r="1521" spans="1:8" x14ac:dyDescent="0.15">
      <c r="A1521" s="9" t="str">
        <f>IF([1]配变!$A1521="","",[1]配变!$A1521)</f>
        <v/>
      </c>
      <c r="B1521" s="9" t="str">
        <f>IF([1]配变!$B1521="","",[1]配变!$B1521)</f>
        <v/>
      </c>
      <c r="C1521" s="9" t="str">
        <f>IF([1]配变!$C1521="","",[1]配变!$C1521)</f>
        <v/>
      </c>
      <c r="D1521" s="9" t="str">
        <f>IF([1]配变!$D1521="","",[1]配变!$D1521)</f>
        <v/>
      </c>
      <c r="E1521" s="9" t="str">
        <f>IF([1]配变!$G1521="","",[1]配变!$G1521)</f>
        <v/>
      </c>
      <c r="F1521" s="9" t="str">
        <f>IF([1]配变!$F1521="","",[1]配变!$F1521)</f>
        <v/>
      </c>
      <c r="G1521" s="9" t="str">
        <f>IF([1]配变!$J1521="","",[1]配变!$J1521)</f>
        <v/>
      </c>
      <c r="H1521" s="16" t="str">
        <f t="shared" si="23"/>
        <v/>
      </c>
    </row>
    <row r="1522" spans="1:8" x14ac:dyDescent="0.15">
      <c r="A1522" s="9" t="str">
        <f>IF([1]配变!$A1522="","",[1]配变!$A1522)</f>
        <v/>
      </c>
      <c r="B1522" s="9" t="str">
        <f>IF([1]配变!$B1522="","",[1]配变!$B1522)</f>
        <v/>
      </c>
      <c r="C1522" s="9" t="str">
        <f>IF([1]配变!$C1522="","",[1]配变!$C1522)</f>
        <v/>
      </c>
      <c r="D1522" s="9" t="str">
        <f>IF([1]配变!$D1522="","",[1]配变!$D1522)</f>
        <v/>
      </c>
      <c r="E1522" s="9" t="str">
        <f>IF([1]配变!$G1522="","",[1]配变!$G1522)</f>
        <v/>
      </c>
      <c r="F1522" s="9" t="str">
        <f>IF([1]配变!$F1522="","",[1]配变!$F1522)</f>
        <v/>
      </c>
      <c r="G1522" s="9" t="str">
        <f>IF([1]配变!$J1522="","",[1]配变!$J1522)</f>
        <v/>
      </c>
      <c r="H1522" s="16" t="str">
        <f t="shared" si="23"/>
        <v/>
      </c>
    </row>
    <row r="1523" spans="1:8" x14ac:dyDescent="0.15">
      <c r="A1523" s="9" t="str">
        <f>IF([1]配变!$A1523="","",[1]配变!$A1523)</f>
        <v/>
      </c>
      <c r="B1523" s="9" t="str">
        <f>IF([1]配变!$B1523="","",[1]配变!$B1523)</f>
        <v/>
      </c>
      <c r="C1523" s="9" t="str">
        <f>IF([1]配变!$C1523="","",[1]配变!$C1523)</f>
        <v/>
      </c>
      <c r="D1523" s="9" t="str">
        <f>IF([1]配变!$D1523="","",[1]配变!$D1523)</f>
        <v/>
      </c>
      <c r="E1523" s="9" t="str">
        <f>IF([1]配变!$G1523="","",[1]配变!$G1523)</f>
        <v/>
      </c>
      <c r="F1523" s="9" t="str">
        <f>IF([1]配变!$F1523="","",[1]配变!$F1523)</f>
        <v/>
      </c>
      <c r="G1523" s="9" t="str">
        <f>IF([1]配变!$J1523="","",[1]配变!$J1523)</f>
        <v/>
      </c>
      <c r="H1523" s="16" t="str">
        <f t="shared" si="23"/>
        <v/>
      </c>
    </row>
    <row r="1524" spans="1:8" x14ac:dyDescent="0.15">
      <c r="A1524" s="9" t="str">
        <f>IF([1]配变!$A1524="","",[1]配变!$A1524)</f>
        <v/>
      </c>
      <c r="B1524" s="9" t="str">
        <f>IF([1]配变!$B1524="","",[1]配变!$B1524)</f>
        <v/>
      </c>
      <c r="C1524" s="9" t="str">
        <f>IF([1]配变!$C1524="","",[1]配变!$C1524)</f>
        <v/>
      </c>
      <c r="D1524" s="9" t="str">
        <f>IF([1]配变!$D1524="","",[1]配变!$D1524)</f>
        <v/>
      </c>
      <c r="E1524" s="9" t="str">
        <f>IF([1]配变!$G1524="","",[1]配变!$G1524)</f>
        <v/>
      </c>
      <c r="F1524" s="9" t="str">
        <f>IF([1]配变!$F1524="","",[1]配变!$F1524)</f>
        <v/>
      </c>
      <c r="G1524" s="9" t="str">
        <f>IF([1]配变!$J1524="","",[1]配变!$J1524)</f>
        <v/>
      </c>
      <c r="H1524" s="16" t="str">
        <f t="shared" si="23"/>
        <v/>
      </c>
    </row>
    <row r="1525" spans="1:8" x14ac:dyDescent="0.15">
      <c r="A1525" s="9" t="str">
        <f>IF([1]配变!$A1525="","",[1]配变!$A1525)</f>
        <v/>
      </c>
      <c r="B1525" s="9" t="str">
        <f>IF([1]配变!$B1525="","",[1]配变!$B1525)</f>
        <v/>
      </c>
      <c r="C1525" s="9" t="str">
        <f>IF([1]配变!$C1525="","",[1]配变!$C1525)</f>
        <v/>
      </c>
      <c r="D1525" s="9" t="str">
        <f>IF([1]配变!$D1525="","",[1]配变!$D1525)</f>
        <v/>
      </c>
      <c r="E1525" s="9" t="str">
        <f>IF([1]配变!$G1525="","",[1]配变!$G1525)</f>
        <v/>
      </c>
      <c r="F1525" s="9" t="str">
        <f>IF([1]配变!$F1525="","",[1]配变!$F1525)</f>
        <v/>
      </c>
      <c r="G1525" s="9" t="str">
        <f>IF([1]配变!$J1525="","",[1]配变!$J1525)</f>
        <v/>
      </c>
      <c r="H1525" s="16" t="str">
        <f t="shared" si="23"/>
        <v/>
      </c>
    </row>
    <row r="1526" spans="1:8" x14ac:dyDescent="0.15">
      <c r="A1526" s="9" t="str">
        <f>IF([1]配变!$A1526="","",[1]配变!$A1526)</f>
        <v/>
      </c>
      <c r="B1526" s="9" t="str">
        <f>IF([1]配变!$B1526="","",[1]配变!$B1526)</f>
        <v/>
      </c>
      <c r="C1526" s="9" t="str">
        <f>IF([1]配变!$C1526="","",[1]配变!$C1526)</f>
        <v/>
      </c>
      <c r="D1526" s="9" t="str">
        <f>IF([1]配变!$D1526="","",[1]配变!$D1526)</f>
        <v/>
      </c>
      <c r="E1526" s="9" t="str">
        <f>IF([1]配变!$G1526="","",[1]配变!$G1526)</f>
        <v/>
      </c>
      <c r="F1526" s="9" t="str">
        <f>IF([1]配变!$F1526="","",[1]配变!$F1526)</f>
        <v/>
      </c>
      <c r="G1526" s="9" t="str">
        <f>IF([1]配变!$J1526="","",[1]配变!$J1526)</f>
        <v/>
      </c>
      <c r="H1526" s="16" t="str">
        <f t="shared" si="23"/>
        <v/>
      </c>
    </row>
    <row r="1527" spans="1:8" x14ac:dyDescent="0.15">
      <c r="A1527" s="9" t="str">
        <f>IF([1]配变!$A1527="","",[1]配变!$A1527)</f>
        <v/>
      </c>
      <c r="B1527" s="9" t="str">
        <f>IF([1]配变!$B1527="","",[1]配变!$B1527)</f>
        <v/>
      </c>
      <c r="C1527" s="9" t="str">
        <f>IF([1]配变!$C1527="","",[1]配变!$C1527)</f>
        <v/>
      </c>
      <c r="D1527" s="9" t="str">
        <f>IF([1]配变!$D1527="","",[1]配变!$D1527)</f>
        <v/>
      </c>
      <c r="E1527" s="9" t="str">
        <f>IF([1]配变!$G1527="","",[1]配变!$G1527)</f>
        <v/>
      </c>
      <c r="F1527" s="9" t="str">
        <f>IF([1]配变!$F1527="","",[1]配变!$F1527)</f>
        <v/>
      </c>
      <c r="G1527" s="9" t="str">
        <f>IF([1]配变!$J1527="","",[1]配变!$J1527)</f>
        <v/>
      </c>
      <c r="H1527" s="16" t="str">
        <f t="shared" si="23"/>
        <v/>
      </c>
    </row>
    <row r="1528" spans="1:8" x14ac:dyDescent="0.15">
      <c r="A1528" s="9" t="str">
        <f>IF([1]配变!$A1528="","",[1]配变!$A1528)</f>
        <v/>
      </c>
      <c r="B1528" s="9" t="str">
        <f>IF([1]配变!$B1528="","",[1]配变!$B1528)</f>
        <v/>
      </c>
      <c r="C1528" s="9" t="str">
        <f>IF([1]配变!$C1528="","",[1]配变!$C1528)</f>
        <v/>
      </c>
      <c r="D1528" s="9" t="str">
        <f>IF([1]配变!$D1528="","",[1]配变!$D1528)</f>
        <v/>
      </c>
      <c r="E1528" s="9" t="str">
        <f>IF([1]配变!$G1528="","",[1]配变!$G1528)</f>
        <v/>
      </c>
      <c r="F1528" s="9" t="str">
        <f>IF([1]配变!$F1528="","",[1]配变!$F1528)</f>
        <v/>
      </c>
      <c r="G1528" s="9" t="str">
        <f>IF([1]配变!$J1528="","",[1]配变!$J1528)</f>
        <v/>
      </c>
      <c r="H1528" s="16" t="str">
        <f t="shared" si="23"/>
        <v/>
      </c>
    </row>
    <row r="1529" spans="1:8" x14ac:dyDescent="0.15">
      <c r="A1529" s="9" t="str">
        <f>IF([1]配变!$A1529="","",[1]配变!$A1529)</f>
        <v/>
      </c>
      <c r="B1529" s="9" t="str">
        <f>IF([1]配变!$B1529="","",[1]配变!$B1529)</f>
        <v/>
      </c>
      <c r="C1529" s="9" t="str">
        <f>IF([1]配变!$C1529="","",[1]配变!$C1529)</f>
        <v/>
      </c>
      <c r="D1529" s="9" t="str">
        <f>IF([1]配变!$D1529="","",[1]配变!$D1529)</f>
        <v/>
      </c>
      <c r="E1529" s="9" t="str">
        <f>IF([1]配变!$G1529="","",[1]配变!$G1529)</f>
        <v/>
      </c>
      <c r="F1529" s="9" t="str">
        <f>IF([1]配变!$F1529="","",[1]配变!$F1529)</f>
        <v/>
      </c>
      <c r="G1529" s="9" t="str">
        <f>IF([1]配变!$J1529="","",[1]配变!$J1529)</f>
        <v/>
      </c>
      <c r="H1529" s="16" t="str">
        <f t="shared" si="23"/>
        <v/>
      </c>
    </row>
    <row r="1530" spans="1:8" x14ac:dyDescent="0.15">
      <c r="A1530" s="9" t="str">
        <f>IF([1]配变!$A1530="","",[1]配变!$A1530)</f>
        <v/>
      </c>
      <c r="B1530" s="9" t="str">
        <f>IF([1]配变!$B1530="","",[1]配变!$B1530)</f>
        <v/>
      </c>
      <c r="C1530" s="9" t="str">
        <f>IF([1]配变!$C1530="","",[1]配变!$C1530)</f>
        <v/>
      </c>
      <c r="D1530" s="9" t="str">
        <f>IF([1]配变!$D1530="","",[1]配变!$D1530)</f>
        <v/>
      </c>
      <c r="E1530" s="9" t="str">
        <f>IF([1]配变!$G1530="","",[1]配变!$G1530)</f>
        <v/>
      </c>
      <c r="F1530" s="9" t="str">
        <f>IF([1]配变!$F1530="","",[1]配变!$F1530)</f>
        <v/>
      </c>
      <c r="G1530" s="9" t="str">
        <f>IF([1]配变!$J1530="","",[1]配变!$J1530)</f>
        <v/>
      </c>
      <c r="H1530" s="16" t="str">
        <f t="shared" si="23"/>
        <v/>
      </c>
    </row>
    <row r="1531" spans="1:8" x14ac:dyDescent="0.15">
      <c r="A1531" s="9" t="str">
        <f>IF([1]配变!$A1531="","",[1]配变!$A1531)</f>
        <v/>
      </c>
      <c r="B1531" s="9" t="str">
        <f>IF([1]配变!$B1531="","",[1]配变!$B1531)</f>
        <v/>
      </c>
      <c r="C1531" s="9" t="str">
        <f>IF([1]配变!$C1531="","",[1]配变!$C1531)</f>
        <v/>
      </c>
      <c r="D1531" s="9" t="str">
        <f>IF([1]配变!$D1531="","",[1]配变!$D1531)</f>
        <v/>
      </c>
      <c r="E1531" s="9" t="str">
        <f>IF([1]配变!$G1531="","",[1]配变!$G1531)</f>
        <v/>
      </c>
      <c r="F1531" s="9" t="str">
        <f>IF([1]配变!$F1531="","",[1]配变!$F1531)</f>
        <v/>
      </c>
      <c r="G1531" s="9" t="str">
        <f>IF([1]配变!$J1531="","",[1]配变!$J1531)</f>
        <v/>
      </c>
      <c r="H1531" s="16" t="str">
        <f t="shared" si="23"/>
        <v/>
      </c>
    </row>
    <row r="1532" spans="1:8" x14ac:dyDescent="0.15">
      <c r="A1532" s="9" t="str">
        <f>IF([1]配变!$A1532="","",[1]配变!$A1532)</f>
        <v/>
      </c>
      <c r="B1532" s="9" t="str">
        <f>IF([1]配变!$B1532="","",[1]配变!$B1532)</f>
        <v/>
      </c>
      <c r="C1532" s="9" t="str">
        <f>IF([1]配变!$C1532="","",[1]配变!$C1532)</f>
        <v/>
      </c>
      <c r="D1532" s="9" t="str">
        <f>IF([1]配变!$D1532="","",[1]配变!$D1532)</f>
        <v/>
      </c>
      <c r="E1532" s="9" t="str">
        <f>IF([1]配变!$G1532="","",[1]配变!$G1532)</f>
        <v/>
      </c>
      <c r="F1532" s="9" t="str">
        <f>IF([1]配变!$F1532="","",[1]配变!$F1532)</f>
        <v/>
      </c>
      <c r="G1532" s="9" t="str">
        <f>IF([1]配变!$J1532="","",[1]配变!$J1532)</f>
        <v/>
      </c>
      <c r="H1532" s="16" t="str">
        <f t="shared" si="23"/>
        <v/>
      </c>
    </row>
    <row r="1533" spans="1:8" x14ac:dyDescent="0.15">
      <c r="A1533" s="9" t="str">
        <f>IF([1]配变!$A1533="","",[1]配变!$A1533)</f>
        <v/>
      </c>
      <c r="B1533" s="9" t="str">
        <f>IF([1]配变!$B1533="","",[1]配变!$B1533)</f>
        <v/>
      </c>
      <c r="C1533" s="9" t="str">
        <f>IF([1]配变!$C1533="","",[1]配变!$C1533)</f>
        <v/>
      </c>
      <c r="D1533" s="9" t="str">
        <f>IF([1]配变!$D1533="","",[1]配变!$D1533)</f>
        <v/>
      </c>
      <c r="E1533" s="9" t="str">
        <f>IF([1]配变!$G1533="","",[1]配变!$G1533)</f>
        <v/>
      </c>
      <c r="F1533" s="9" t="str">
        <f>IF([1]配变!$F1533="","",[1]配变!$F1533)</f>
        <v/>
      </c>
      <c r="G1533" s="9" t="str">
        <f>IF([1]配变!$J1533="","",[1]配变!$J1533)</f>
        <v/>
      </c>
      <c r="H1533" s="16" t="str">
        <f t="shared" si="23"/>
        <v/>
      </c>
    </row>
    <row r="1534" spans="1:8" x14ac:dyDescent="0.15">
      <c r="A1534" s="9" t="str">
        <f>IF([1]配变!$A1534="","",[1]配变!$A1534)</f>
        <v/>
      </c>
      <c r="B1534" s="9" t="str">
        <f>IF([1]配变!$B1534="","",[1]配变!$B1534)</f>
        <v/>
      </c>
      <c r="C1534" s="9" t="str">
        <f>IF([1]配变!$C1534="","",[1]配变!$C1534)</f>
        <v/>
      </c>
      <c r="D1534" s="9" t="str">
        <f>IF([1]配变!$D1534="","",[1]配变!$D1534)</f>
        <v/>
      </c>
      <c r="E1534" s="9" t="str">
        <f>IF([1]配变!$G1534="","",[1]配变!$G1534)</f>
        <v/>
      </c>
      <c r="F1534" s="9" t="str">
        <f>IF([1]配变!$F1534="","",[1]配变!$F1534)</f>
        <v/>
      </c>
      <c r="G1534" s="9" t="str">
        <f>IF([1]配变!$J1534="","",[1]配变!$J1534)</f>
        <v/>
      </c>
      <c r="H1534" s="16" t="str">
        <f t="shared" si="23"/>
        <v/>
      </c>
    </row>
    <row r="1535" spans="1:8" x14ac:dyDescent="0.15">
      <c r="A1535" s="9" t="str">
        <f>IF([1]配变!$A1535="","",[1]配变!$A1535)</f>
        <v/>
      </c>
      <c r="B1535" s="9" t="str">
        <f>IF([1]配变!$B1535="","",[1]配变!$B1535)</f>
        <v/>
      </c>
      <c r="C1535" s="9" t="str">
        <f>IF([1]配变!$C1535="","",[1]配变!$C1535)</f>
        <v/>
      </c>
      <c r="D1535" s="9" t="str">
        <f>IF([1]配变!$D1535="","",[1]配变!$D1535)</f>
        <v/>
      </c>
      <c r="E1535" s="9" t="str">
        <f>IF([1]配变!$G1535="","",[1]配变!$G1535)</f>
        <v/>
      </c>
      <c r="F1535" s="9" t="str">
        <f>IF([1]配变!$F1535="","",[1]配变!$F1535)</f>
        <v/>
      </c>
      <c r="G1535" s="9" t="str">
        <f>IF([1]配变!$J1535="","",[1]配变!$J1535)</f>
        <v/>
      </c>
      <c r="H1535" s="16" t="str">
        <f t="shared" si="23"/>
        <v/>
      </c>
    </row>
    <row r="1536" spans="1:8" x14ac:dyDescent="0.15">
      <c r="A1536" s="9" t="str">
        <f>IF([1]配变!$A1536="","",[1]配变!$A1536)</f>
        <v/>
      </c>
      <c r="B1536" s="9" t="str">
        <f>IF([1]配变!$B1536="","",[1]配变!$B1536)</f>
        <v/>
      </c>
      <c r="C1536" s="9" t="str">
        <f>IF([1]配变!$C1536="","",[1]配变!$C1536)</f>
        <v/>
      </c>
      <c r="D1536" s="9" t="str">
        <f>IF([1]配变!$D1536="","",[1]配变!$D1536)</f>
        <v/>
      </c>
      <c r="E1536" s="9" t="str">
        <f>IF([1]配变!$G1536="","",[1]配变!$G1536)</f>
        <v/>
      </c>
      <c r="F1536" s="9" t="str">
        <f>IF([1]配变!$F1536="","",[1]配变!$F1536)</f>
        <v/>
      </c>
      <c r="G1536" s="9" t="str">
        <f>IF([1]配变!$J1536="","",[1]配变!$J1536)</f>
        <v/>
      </c>
      <c r="H1536" s="16" t="str">
        <f t="shared" si="23"/>
        <v/>
      </c>
    </row>
    <row r="1537" spans="1:8" x14ac:dyDescent="0.15">
      <c r="A1537" s="9" t="str">
        <f>IF([1]配变!$A1537="","",[1]配变!$A1537)</f>
        <v/>
      </c>
      <c r="B1537" s="9" t="str">
        <f>IF([1]配变!$B1537="","",[1]配变!$B1537)</f>
        <v/>
      </c>
      <c r="C1537" s="9" t="str">
        <f>IF([1]配变!$C1537="","",[1]配变!$C1537)</f>
        <v/>
      </c>
      <c r="D1537" s="9" t="str">
        <f>IF([1]配变!$D1537="","",[1]配变!$D1537)</f>
        <v/>
      </c>
      <c r="E1537" s="9" t="str">
        <f>IF([1]配变!$G1537="","",[1]配变!$G1537)</f>
        <v/>
      </c>
      <c r="F1537" s="9" t="str">
        <f>IF([1]配变!$F1537="","",[1]配变!$F1537)</f>
        <v/>
      </c>
      <c r="G1537" s="9" t="str">
        <f>IF([1]配变!$J1537="","",[1]配变!$J1537)</f>
        <v/>
      </c>
      <c r="H1537" s="16" t="str">
        <f t="shared" si="23"/>
        <v/>
      </c>
    </row>
    <row r="1538" spans="1:8" x14ac:dyDescent="0.15">
      <c r="A1538" s="9" t="str">
        <f>IF([1]配变!$A1538="","",[1]配变!$A1538)</f>
        <v/>
      </c>
      <c r="B1538" s="9" t="str">
        <f>IF([1]配变!$B1538="","",[1]配变!$B1538)</f>
        <v/>
      </c>
      <c r="C1538" s="9" t="str">
        <f>IF([1]配变!$C1538="","",[1]配变!$C1538)</f>
        <v/>
      </c>
      <c r="D1538" s="9" t="str">
        <f>IF([1]配变!$D1538="","",[1]配变!$D1538)</f>
        <v/>
      </c>
      <c r="E1538" s="9" t="str">
        <f>IF([1]配变!$G1538="","",[1]配变!$G1538)</f>
        <v/>
      </c>
      <c r="F1538" s="9" t="str">
        <f>IF([1]配变!$F1538="","",[1]配变!$F1538)</f>
        <v/>
      </c>
      <c r="G1538" s="9" t="str">
        <f>IF([1]配变!$J1538="","",[1]配变!$J1538)</f>
        <v/>
      </c>
      <c r="H1538" s="16" t="str">
        <f t="shared" si="23"/>
        <v/>
      </c>
    </row>
    <row r="1539" spans="1:8" x14ac:dyDescent="0.15">
      <c r="A1539" s="9" t="str">
        <f>IF([1]配变!$A1539="","",[1]配变!$A1539)</f>
        <v/>
      </c>
      <c r="B1539" s="9" t="str">
        <f>IF([1]配变!$B1539="","",[1]配变!$B1539)</f>
        <v/>
      </c>
      <c r="C1539" s="9" t="str">
        <f>IF([1]配变!$C1539="","",[1]配变!$C1539)</f>
        <v/>
      </c>
      <c r="D1539" s="9" t="str">
        <f>IF([1]配变!$D1539="","",[1]配变!$D1539)</f>
        <v/>
      </c>
      <c r="E1539" s="9" t="str">
        <f>IF([1]配变!$G1539="","",[1]配变!$G1539)</f>
        <v/>
      </c>
      <c r="F1539" s="9" t="str">
        <f>IF([1]配变!$F1539="","",[1]配变!$F1539)</f>
        <v/>
      </c>
      <c r="G1539" s="9" t="str">
        <f>IF([1]配变!$J1539="","",[1]配变!$J1539)</f>
        <v/>
      </c>
      <c r="H1539" s="16" t="str">
        <f t="shared" ref="H1539:H1602" si="24">IF(OR(D1539="",D1539=0),"",C1539*1000/D1539)</f>
        <v/>
      </c>
    </row>
    <row r="1540" spans="1:8" x14ac:dyDescent="0.15">
      <c r="A1540" s="9" t="str">
        <f>IF([1]配变!$A1540="","",[1]配变!$A1540)</f>
        <v/>
      </c>
      <c r="B1540" s="9" t="str">
        <f>IF([1]配变!$B1540="","",[1]配变!$B1540)</f>
        <v/>
      </c>
      <c r="C1540" s="9" t="str">
        <f>IF([1]配变!$C1540="","",[1]配变!$C1540)</f>
        <v/>
      </c>
      <c r="D1540" s="9" t="str">
        <f>IF([1]配变!$D1540="","",[1]配变!$D1540)</f>
        <v/>
      </c>
      <c r="E1540" s="9" t="str">
        <f>IF([1]配变!$G1540="","",[1]配变!$G1540)</f>
        <v/>
      </c>
      <c r="F1540" s="9" t="str">
        <f>IF([1]配变!$F1540="","",[1]配变!$F1540)</f>
        <v/>
      </c>
      <c r="G1540" s="9" t="str">
        <f>IF([1]配变!$J1540="","",[1]配变!$J1540)</f>
        <v/>
      </c>
      <c r="H1540" s="16" t="str">
        <f t="shared" si="24"/>
        <v/>
      </c>
    </row>
    <row r="1541" spans="1:8" x14ac:dyDescent="0.15">
      <c r="A1541" s="9" t="str">
        <f>IF([1]配变!$A1541="","",[1]配变!$A1541)</f>
        <v/>
      </c>
      <c r="B1541" s="9" t="str">
        <f>IF([1]配变!$B1541="","",[1]配变!$B1541)</f>
        <v/>
      </c>
      <c r="C1541" s="9" t="str">
        <f>IF([1]配变!$C1541="","",[1]配变!$C1541)</f>
        <v/>
      </c>
      <c r="D1541" s="9" t="str">
        <f>IF([1]配变!$D1541="","",[1]配变!$D1541)</f>
        <v/>
      </c>
      <c r="E1541" s="9" t="str">
        <f>IF([1]配变!$G1541="","",[1]配变!$G1541)</f>
        <v/>
      </c>
      <c r="F1541" s="9" t="str">
        <f>IF([1]配变!$F1541="","",[1]配变!$F1541)</f>
        <v/>
      </c>
      <c r="G1541" s="9" t="str">
        <f>IF([1]配变!$J1541="","",[1]配变!$J1541)</f>
        <v/>
      </c>
      <c r="H1541" s="16" t="str">
        <f t="shared" si="24"/>
        <v/>
      </c>
    </row>
    <row r="1542" spans="1:8" x14ac:dyDescent="0.15">
      <c r="A1542" s="9" t="str">
        <f>IF([1]配变!$A1542="","",[1]配变!$A1542)</f>
        <v/>
      </c>
      <c r="B1542" s="9" t="str">
        <f>IF([1]配变!$B1542="","",[1]配变!$B1542)</f>
        <v/>
      </c>
      <c r="C1542" s="9" t="str">
        <f>IF([1]配变!$C1542="","",[1]配变!$C1542)</f>
        <v/>
      </c>
      <c r="D1542" s="9" t="str">
        <f>IF([1]配变!$D1542="","",[1]配变!$D1542)</f>
        <v/>
      </c>
      <c r="E1542" s="9" t="str">
        <f>IF([1]配变!$G1542="","",[1]配变!$G1542)</f>
        <v/>
      </c>
      <c r="F1542" s="9" t="str">
        <f>IF([1]配变!$F1542="","",[1]配变!$F1542)</f>
        <v/>
      </c>
      <c r="G1542" s="9" t="str">
        <f>IF([1]配变!$J1542="","",[1]配变!$J1542)</f>
        <v/>
      </c>
      <c r="H1542" s="16" t="str">
        <f t="shared" si="24"/>
        <v/>
      </c>
    </row>
    <row r="1543" spans="1:8" x14ac:dyDescent="0.15">
      <c r="A1543" s="9" t="str">
        <f>IF([1]配变!$A1543="","",[1]配变!$A1543)</f>
        <v/>
      </c>
      <c r="B1543" s="9" t="str">
        <f>IF([1]配变!$B1543="","",[1]配变!$B1543)</f>
        <v/>
      </c>
      <c r="C1543" s="9" t="str">
        <f>IF([1]配变!$C1543="","",[1]配变!$C1543)</f>
        <v/>
      </c>
      <c r="D1543" s="9" t="str">
        <f>IF([1]配变!$D1543="","",[1]配变!$D1543)</f>
        <v/>
      </c>
      <c r="E1543" s="9" t="str">
        <f>IF([1]配变!$G1543="","",[1]配变!$G1543)</f>
        <v/>
      </c>
      <c r="F1543" s="9" t="str">
        <f>IF([1]配变!$F1543="","",[1]配变!$F1543)</f>
        <v/>
      </c>
      <c r="G1543" s="9" t="str">
        <f>IF([1]配变!$J1543="","",[1]配变!$J1543)</f>
        <v/>
      </c>
      <c r="H1543" s="16" t="str">
        <f t="shared" si="24"/>
        <v/>
      </c>
    </row>
    <row r="1544" spans="1:8" x14ac:dyDescent="0.15">
      <c r="A1544" s="9" t="str">
        <f>IF([1]配变!$A1544="","",[1]配变!$A1544)</f>
        <v/>
      </c>
      <c r="B1544" s="9" t="str">
        <f>IF([1]配变!$B1544="","",[1]配变!$B1544)</f>
        <v/>
      </c>
      <c r="C1544" s="9" t="str">
        <f>IF([1]配变!$C1544="","",[1]配变!$C1544)</f>
        <v/>
      </c>
      <c r="D1544" s="9" t="str">
        <f>IF([1]配变!$D1544="","",[1]配变!$D1544)</f>
        <v/>
      </c>
      <c r="E1544" s="9" t="str">
        <f>IF([1]配变!$G1544="","",[1]配变!$G1544)</f>
        <v/>
      </c>
      <c r="F1544" s="9" t="str">
        <f>IF([1]配变!$F1544="","",[1]配变!$F1544)</f>
        <v/>
      </c>
      <c r="G1544" s="9" t="str">
        <f>IF([1]配变!$J1544="","",[1]配变!$J1544)</f>
        <v/>
      </c>
      <c r="H1544" s="16" t="str">
        <f t="shared" si="24"/>
        <v/>
      </c>
    </row>
    <row r="1545" spans="1:8" x14ac:dyDescent="0.15">
      <c r="A1545" s="9" t="str">
        <f>IF([1]配变!$A1545="","",[1]配变!$A1545)</f>
        <v/>
      </c>
      <c r="B1545" s="9" t="str">
        <f>IF([1]配变!$B1545="","",[1]配变!$B1545)</f>
        <v/>
      </c>
      <c r="C1545" s="9" t="str">
        <f>IF([1]配变!$C1545="","",[1]配变!$C1545)</f>
        <v/>
      </c>
      <c r="D1545" s="9" t="str">
        <f>IF([1]配变!$D1545="","",[1]配变!$D1545)</f>
        <v/>
      </c>
      <c r="E1545" s="9" t="str">
        <f>IF([1]配变!$G1545="","",[1]配变!$G1545)</f>
        <v/>
      </c>
      <c r="F1545" s="9" t="str">
        <f>IF([1]配变!$F1545="","",[1]配变!$F1545)</f>
        <v/>
      </c>
      <c r="G1545" s="9" t="str">
        <f>IF([1]配变!$J1545="","",[1]配变!$J1545)</f>
        <v/>
      </c>
      <c r="H1545" s="16" t="str">
        <f t="shared" si="24"/>
        <v/>
      </c>
    </row>
    <row r="1546" spans="1:8" x14ac:dyDescent="0.15">
      <c r="A1546" s="9" t="str">
        <f>IF([1]配变!$A1546="","",[1]配变!$A1546)</f>
        <v/>
      </c>
      <c r="B1546" s="9" t="str">
        <f>IF([1]配变!$B1546="","",[1]配变!$B1546)</f>
        <v/>
      </c>
      <c r="C1546" s="9" t="str">
        <f>IF([1]配变!$C1546="","",[1]配变!$C1546)</f>
        <v/>
      </c>
      <c r="D1546" s="9" t="str">
        <f>IF([1]配变!$D1546="","",[1]配变!$D1546)</f>
        <v/>
      </c>
      <c r="E1546" s="9" t="str">
        <f>IF([1]配变!$G1546="","",[1]配变!$G1546)</f>
        <v/>
      </c>
      <c r="F1546" s="9" t="str">
        <f>IF([1]配变!$F1546="","",[1]配变!$F1546)</f>
        <v/>
      </c>
      <c r="G1546" s="9" t="str">
        <f>IF([1]配变!$J1546="","",[1]配变!$J1546)</f>
        <v/>
      </c>
      <c r="H1546" s="16" t="str">
        <f t="shared" si="24"/>
        <v/>
      </c>
    </row>
    <row r="1547" spans="1:8" x14ac:dyDescent="0.15">
      <c r="A1547" s="9" t="str">
        <f>IF([1]配变!$A1547="","",[1]配变!$A1547)</f>
        <v/>
      </c>
      <c r="B1547" s="9" t="str">
        <f>IF([1]配变!$B1547="","",[1]配变!$B1547)</f>
        <v/>
      </c>
      <c r="C1547" s="9" t="str">
        <f>IF([1]配变!$C1547="","",[1]配变!$C1547)</f>
        <v/>
      </c>
      <c r="D1547" s="9" t="str">
        <f>IF([1]配变!$D1547="","",[1]配变!$D1547)</f>
        <v/>
      </c>
      <c r="E1547" s="9" t="str">
        <f>IF([1]配变!$G1547="","",[1]配变!$G1547)</f>
        <v/>
      </c>
      <c r="F1547" s="9" t="str">
        <f>IF([1]配变!$F1547="","",[1]配变!$F1547)</f>
        <v/>
      </c>
      <c r="G1547" s="9" t="str">
        <f>IF([1]配变!$J1547="","",[1]配变!$J1547)</f>
        <v/>
      </c>
      <c r="H1547" s="16" t="str">
        <f t="shared" si="24"/>
        <v/>
      </c>
    </row>
    <row r="1548" spans="1:8" x14ac:dyDescent="0.15">
      <c r="A1548" s="9" t="str">
        <f>IF([1]配变!$A1548="","",[1]配变!$A1548)</f>
        <v/>
      </c>
      <c r="B1548" s="9" t="str">
        <f>IF([1]配变!$B1548="","",[1]配变!$B1548)</f>
        <v/>
      </c>
      <c r="C1548" s="9" t="str">
        <f>IF([1]配变!$C1548="","",[1]配变!$C1548)</f>
        <v/>
      </c>
      <c r="D1548" s="9" t="str">
        <f>IF([1]配变!$D1548="","",[1]配变!$D1548)</f>
        <v/>
      </c>
      <c r="E1548" s="9" t="str">
        <f>IF([1]配变!$G1548="","",[1]配变!$G1548)</f>
        <v/>
      </c>
      <c r="F1548" s="9" t="str">
        <f>IF([1]配变!$F1548="","",[1]配变!$F1548)</f>
        <v/>
      </c>
      <c r="G1548" s="9" t="str">
        <f>IF([1]配变!$J1548="","",[1]配变!$J1548)</f>
        <v/>
      </c>
      <c r="H1548" s="16" t="str">
        <f t="shared" si="24"/>
        <v/>
      </c>
    </row>
    <row r="1549" spans="1:8" x14ac:dyDescent="0.15">
      <c r="A1549" s="9" t="str">
        <f>IF([1]配变!$A1549="","",[1]配变!$A1549)</f>
        <v/>
      </c>
      <c r="B1549" s="9" t="str">
        <f>IF([1]配变!$B1549="","",[1]配变!$B1549)</f>
        <v/>
      </c>
      <c r="C1549" s="9" t="str">
        <f>IF([1]配变!$C1549="","",[1]配变!$C1549)</f>
        <v/>
      </c>
      <c r="D1549" s="9" t="str">
        <f>IF([1]配变!$D1549="","",[1]配变!$D1549)</f>
        <v/>
      </c>
      <c r="E1549" s="9" t="str">
        <f>IF([1]配变!$G1549="","",[1]配变!$G1549)</f>
        <v/>
      </c>
      <c r="F1549" s="9" t="str">
        <f>IF([1]配变!$F1549="","",[1]配变!$F1549)</f>
        <v/>
      </c>
      <c r="G1549" s="9" t="str">
        <f>IF([1]配变!$J1549="","",[1]配变!$J1549)</f>
        <v/>
      </c>
      <c r="H1549" s="16" t="str">
        <f t="shared" si="24"/>
        <v/>
      </c>
    </row>
    <row r="1550" spans="1:8" x14ac:dyDescent="0.15">
      <c r="A1550" s="9" t="str">
        <f>IF([1]配变!$A1550="","",[1]配变!$A1550)</f>
        <v/>
      </c>
      <c r="B1550" s="9" t="str">
        <f>IF([1]配变!$B1550="","",[1]配变!$B1550)</f>
        <v/>
      </c>
      <c r="C1550" s="9" t="str">
        <f>IF([1]配变!$C1550="","",[1]配变!$C1550)</f>
        <v/>
      </c>
      <c r="D1550" s="9" t="str">
        <f>IF([1]配变!$D1550="","",[1]配变!$D1550)</f>
        <v/>
      </c>
      <c r="E1550" s="9" t="str">
        <f>IF([1]配变!$G1550="","",[1]配变!$G1550)</f>
        <v/>
      </c>
      <c r="F1550" s="9" t="str">
        <f>IF([1]配变!$F1550="","",[1]配变!$F1550)</f>
        <v/>
      </c>
      <c r="G1550" s="9" t="str">
        <f>IF([1]配变!$J1550="","",[1]配变!$J1550)</f>
        <v/>
      </c>
      <c r="H1550" s="16" t="str">
        <f t="shared" si="24"/>
        <v/>
      </c>
    </row>
    <row r="1551" spans="1:8" x14ac:dyDescent="0.15">
      <c r="A1551" s="9" t="str">
        <f>IF([1]配变!$A1551="","",[1]配变!$A1551)</f>
        <v/>
      </c>
      <c r="B1551" s="9" t="str">
        <f>IF([1]配变!$B1551="","",[1]配变!$B1551)</f>
        <v/>
      </c>
      <c r="C1551" s="9" t="str">
        <f>IF([1]配变!$C1551="","",[1]配变!$C1551)</f>
        <v/>
      </c>
      <c r="D1551" s="9" t="str">
        <f>IF([1]配变!$D1551="","",[1]配变!$D1551)</f>
        <v/>
      </c>
      <c r="E1551" s="9" t="str">
        <f>IF([1]配变!$G1551="","",[1]配变!$G1551)</f>
        <v/>
      </c>
      <c r="F1551" s="9" t="str">
        <f>IF([1]配变!$F1551="","",[1]配变!$F1551)</f>
        <v/>
      </c>
      <c r="G1551" s="9" t="str">
        <f>IF([1]配变!$J1551="","",[1]配变!$J1551)</f>
        <v/>
      </c>
      <c r="H1551" s="16" t="str">
        <f t="shared" si="24"/>
        <v/>
      </c>
    </row>
    <row r="1552" spans="1:8" x14ac:dyDescent="0.15">
      <c r="A1552" s="9" t="str">
        <f>IF([1]配变!$A1552="","",[1]配变!$A1552)</f>
        <v/>
      </c>
      <c r="B1552" s="9" t="str">
        <f>IF([1]配变!$B1552="","",[1]配变!$B1552)</f>
        <v/>
      </c>
      <c r="C1552" s="9" t="str">
        <f>IF([1]配变!$C1552="","",[1]配变!$C1552)</f>
        <v/>
      </c>
      <c r="D1552" s="9" t="str">
        <f>IF([1]配变!$D1552="","",[1]配变!$D1552)</f>
        <v/>
      </c>
      <c r="E1552" s="9" t="str">
        <f>IF([1]配变!$G1552="","",[1]配变!$G1552)</f>
        <v/>
      </c>
      <c r="F1552" s="9" t="str">
        <f>IF([1]配变!$F1552="","",[1]配变!$F1552)</f>
        <v/>
      </c>
      <c r="G1552" s="9" t="str">
        <f>IF([1]配变!$J1552="","",[1]配变!$J1552)</f>
        <v/>
      </c>
      <c r="H1552" s="16" t="str">
        <f t="shared" si="24"/>
        <v/>
      </c>
    </row>
    <row r="1553" spans="1:8" x14ac:dyDescent="0.15">
      <c r="A1553" s="9" t="str">
        <f>IF([1]配变!$A1553="","",[1]配变!$A1553)</f>
        <v/>
      </c>
      <c r="B1553" s="9" t="str">
        <f>IF([1]配变!$B1553="","",[1]配变!$B1553)</f>
        <v/>
      </c>
      <c r="C1553" s="9" t="str">
        <f>IF([1]配变!$C1553="","",[1]配变!$C1553)</f>
        <v/>
      </c>
      <c r="D1553" s="9" t="str">
        <f>IF([1]配变!$D1553="","",[1]配变!$D1553)</f>
        <v/>
      </c>
      <c r="E1553" s="9" t="str">
        <f>IF([1]配变!$G1553="","",[1]配变!$G1553)</f>
        <v/>
      </c>
      <c r="F1553" s="9" t="str">
        <f>IF([1]配变!$F1553="","",[1]配变!$F1553)</f>
        <v/>
      </c>
      <c r="G1553" s="9" t="str">
        <f>IF([1]配变!$J1553="","",[1]配变!$J1553)</f>
        <v/>
      </c>
      <c r="H1553" s="16" t="str">
        <f t="shared" si="24"/>
        <v/>
      </c>
    </row>
    <row r="1554" spans="1:8" x14ac:dyDescent="0.15">
      <c r="A1554" s="9" t="str">
        <f>IF([1]配变!$A1554="","",[1]配变!$A1554)</f>
        <v/>
      </c>
      <c r="B1554" s="9" t="str">
        <f>IF([1]配变!$B1554="","",[1]配变!$B1554)</f>
        <v/>
      </c>
      <c r="C1554" s="9" t="str">
        <f>IF([1]配变!$C1554="","",[1]配变!$C1554)</f>
        <v/>
      </c>
      <c r="D1554" s="9" t="str">
        <f>IF([1]配变!$D1554="","",[1]配变!$D1554)</f>
        <v/>
      </c>
      <c r="E1554" s="9" t="str">
        <f>IF([1]配变!$G1554="","",[1]配变!$G1554)</f>
        <v/>
      </c>
      <c r="F1554" s="9" t="str">
        <f>IF([1]配变!$F1554="","",[1]配变!$F1554)</f>
        <v/>
      </c>
      <c r="G1554" s="9" t="str">
        <f>IF([1]配变!$J1554="","",[1]配变!$J1554)</f>
        <v/>
      </c>
      <c r="H1554" s="16" t="str">
        <f t="shared" si="24"/>
        <v/>
      </c>
    </row>
    <row r="1555" spans="1:8" x14ac:dyDescent="0.15">
      <c r="A1555" s="9" t="str">
        <f>IF([1]配变!$A1555="","",[1]配变!$A1555)</f>
        <v/>
      </c>
      <c r="B1555" s="9" t="str">
        <f>IF([1]配变!$B1555="","",[1]配变!$B1555)</f>
        <v/>
      </c>
      <c r="C1555" s="9" t="str">
        <f>IF([1]配变!$C1555="","",[1]配变!$C1555)</f>
        <v/>
      </c>
      <c r="D1555" s="9" t="str">
        <f>IF([1]配变!$D1555="","",[1]配变!$D1555)</f>
        <v/>
      </c>
      <c r="E1555" s="9" t="str">
        <f>IF([1]配变!$G1555="","",[1]配变!$G1555)</f>
        <v/>
      </c>
      <c r="F1555" s="9" t="str">
        <f>IF([1]配变!$F1555="","",[1]配变!$F1555)</f>
        <v/>
      </c>
      <c r="G1555" s="9" t="str">
        <f>IF([1]配变!$J1555="","",[1]配变!$J1555)</f>
        <v/>
      </c>
      <c r="H1555" s="16" t="str">
        <f t="shared" si="24"/>
        <v/>
      </c>
    </row>
    <row r="1556" spans="1:8" x14ac:dyDescent="0.15">
      <c r="A1556" s="9" t="str">
        <f>IF([1]配变!$A1556="","",[1]配变!$A1556)</f>
        <v/>
      </c>
      <c r="B1556" s="9" t="str">
        <f>IF([1]配变!$B1556="","",[1]配变!$B1556)</f>
        <v/>
      </c>
      <c r="C1556" s="9" t="str">
        <f>IF([1]配变!$C1556="","",[1]配变!$C1556)</f>
        <v/>
      </c>
      <c r="D1556" s="9" t="str">
        <f>IF([1]配变!$D1556="","",[1]配变!$D1556)</f>
        <v/>
      </c>
      <c r="E1556" s="9" t="str">
        <f>IF([1]配变!$G1556="","",[1]配变!$G1556)</f>
        <v/>
      </c>
      <c r="F1556" s="9" t="str">
        <f>IF([1]配变!$F1556="","",[1]配变!$F1556)</f>
        <v/>
      </c>
      <c r="G1556" s="9" t="str">
        <f>IF([1]配变!$J1556="","",[1]配变!$J1556)</f>
        <v/>
      </c>
      <c r="H1556" s="16" t="str">
        <f t="shared" si="24"/>
        <v/>
      </c>
    </row>
    <row r="1557" spans="1:8" x14ac:dyDescent="0.15">
      <c r="A1557" s="9" t="str">
        <f>IF([1]配变!$A1557="","",[1]配变!$A1557)</f>
        <v/>
      </c>
      <c r="B1557" s="9" t="str">
        <f>IF([1]配变!$B1557="","",[1]配变!$B1557)</f>
        <v/>
      </c>
      <c r="C1557" s="9" t="str">
        <f>IF([1]配变!$C1557="","",[1]配变!$C1557)</f>
        <v/>
      </c>
      <c r="D1557" s="9" t="str">
        <f>IF([1]配变!$D1557="","",[1]配变!$D1557)</f>
        <v/>
      </c>
      <c r="E1557" s="9" t="str">
        <f>IF([1]配变!$G1557="","",[1]配变!$G1557)</f>
        <v/>
      </c>
      <c r="F1557" s="9" t="str">
        <f>IF([1]配变!$F1557="","",[1]配变!$F1557)</f>
        <v/>
      </c>
      <c r="G1557" s="9" t="str">
        <f>IF([1]配变!$J1557="","",[1]配变!$J1557)</f>
        <v/>
      </c>
      <c r="H1557" s="16" t="str">
        <f t="shared" si="24"/>
        <v/>
      </c>
    </row>
    <row r="1558" spans="1:8" x14ac:dyDescent="0.15">
      <c r="A1558" s="9" t="str">
        <f>IF([1]配变!$A1558="","",[1]配变!$A1558)</f>
        <v/>
      </c>
      <c r="B1558" s="9" t="str">
        <f>IF([1]配变!$B1558="","",[1]配变!$B1558)</f>
        <v/>
      </c>
      <c r="C1558" s="9" t="str">
        <f>IF([1]配变!$C1558="","",[1]配变!$C1558)</f>
        <v/>
      </c>
      <c r="D1558" s="9" t="str">
        <f>IF([1]配变!$D1558="","",[1]配变!$D1558)</f>
        <v/>
      </c>
      <c r="E1558" s="9" t="str">
        <f>IF([1]配变!$G1558="","",[1]配变!$G1558)</f>
        <v/>
      </c>
      <c r="F1558" s="9" t="str">
        <f>IF([1]配变!$F1558="","",[1]配变!$F1558)</f>
        <v/>
      </c>
      <c r="G1558" s="9" t="str">
        <f>IF([1]配变!$J1558="","",[1]配变!$J1558)</f>
        <v/>
      </c>
      <c r="H1558" s="16" t="str">
        <f t="shared" si="24"/>
        <v/>
      </c>
    </row>
    <row r="1559" spans="1:8" x14ac:dyDescent="0.15">
      <c r="A1559" s="9" t="str">
        <f>IF([1]配变!$A1559="","",[1]配变!$A1559)</f>
        <v/>
      </c>
      <c r="B1559" s="9" t="str">
        <f>IF([1]配变!$B1559="","",[1]配变!$B1559)</f>
        <v/>
      </c>
      <c r="C1559" s="9" t="str">
        <f>IF([1]配变!$C1559="","",[1]配变!$C1559)</f>
        <v/>
      </c>
      <c r="D1559" s="9" t="str">
        <f>IF([1]配变!$D1559="","",[1]配变!$D1559)</f>
        <v/>
      </c>
      <c r="E1559" s="9" t="str">
        <f>IF([1]配变!$G1559="","",[1]配变!$G1559)</f>
        <v/>
      </c>
      <c r="F1559" s="9" t="str">
        <f>IF([1]配变!$F1559="","",[1]配变!$F1559)</f>
        <v/>
      </c>
      <c r="G1559" s="9" t="str">
        <f>IF([1]配变!$J1559="","",[1]配变!$J1559)</f>
        <v/>
      </c>
      <c r="H1559" s="16" t="str">
        <f t="shared" si="24"/>
        <v/>
      </c>
    </row>
    <row r="1560" spans="1:8" x14ac:dyDescent="0.15">
      <c r="A1560" s="9" t="str">
        <f>IF([1]配变!$A1560="","",[1]配变!$A1560)</f>
        <v/>
      </c>
      <c r="B1560" s="9" t="str">
        <f>IF([1]配变!$B1560="","",[1]配变!$B1560)</f>
        <v/>
      </c>
      <c r="C1560" s="9" t="str">
        <f>IF([1]配变!$C1560="","",[1]配变!$C1560)</f>
        <v/>
      </c>
      <c r="D1560" s="9" t="str">
        <f>IF([1]配变!$D1560="","",[1]配变!$D1560)</f>
        <v/>
      </c>
      <c r="E1560" s="9" t="str">
        <f>IF([1]配变!$G1560="","",[1]配变!$G1560)</f>
        <v/>
      </c>
      <c r="F1560" s="9" t="str">
        <f>IF([1]配变!$F1560="","",[1]配变!$F1560)</f>
        <v/>
      </c>
      <c r="G1560" s="9" t="str">
        <f>IF([1]配变!$J1560="","",[1]配变!$J1560)</f>
        <v/>
      </c>
      <c r="H1560" s="16" t="str">
        <f t="shared" si="24"/>
        <v/>
      </c>
    </row>
    <row r="1561" spans="1:8" x14ac:dyDescent="0.15">
      <c r="A1561" s="9" t="str">
        <f>IF([1]配变!$A1561="","",[1]配变!$A1561)</f>
        <v/>
      </c>
      <c r="B1561" s="9" t="str">
        <f>IF([1]配变!$B1561="","",[1]配变!$B1561)</f>
        <v/>
      </c>
      <c r="C1561" s="9" t="str">
        <f>IF([1]配变!$C1561="","",[1]配变!$C1561)</f>
        <v/>
      </c>
      <c r="D1561" s="9" t="str">
        <f>IF([1]配变!$D1561="","",[1]配变!$D1561)</f>
        <v/>
      </c>
      <c r="E1561" s="9" t="str">
        <f>IF([1]配变!$G1561="","",[1]配变!$G1561)</f>
        <v/>
      </c>
      <c r="F1561" s="9" t="str">
        <f>IF([1]配变!$F1561="","",[1]配变!$F1561)</f>
        <v/>
      </c>
      <c r="G1561" s="9" t="str">
        <f>IF([1]配变!$J1561="","",[1]配变!$J1561)</f>
        <v/>
      </c>
      <c r="H1561" s="16" t="str">
        <f t="shared" si="24"/>
        <v/>
      </c>
    </row>
    <row r="1562" spans="1:8" x14ac:dyDescent="0.15">
      <c r="A1562" s="9" t="str">
        <f>IF([1]配变!$A1562="","",[1]配变!$A1562)</f>
        <v/>
      </c>
      <c r="B1562" s="9" t="str">
        <f>IF([1]配变!$B1562="","",[1]配变!$B1562)</f>
        <v/>
      </c>
      <c r="C1562" s="9" t="str">
        <f>IF([1]配变!$C1562="","",[1]配变!$C1562)</f>
        <v/>
      </c>
      <c r="D1562" s="9" t="str">
        <f>IF([1]配变!$D1562="","",[1]配变!$D1562)</f>
        <v/>
      </c>
      <c r="E1562" s="9" t="str">
        <f>IF([1]配变!$G1562="","",[1]配变!$G1562)</f>
        <v/>
      </c>
      <c r="F1562" s="9" t="str">
        <f>IF([1]配变!$F1562="","",[1]配变!$F1562)</f>
        <v/>
      </c>
      <c r="G1562" s="9" t="str">
        <f>IF([1]配变!$J1562="","",[1]配变!$J1562)</f>
        <v/>
      </c>
      <c r="H1562" s="16" t="str">
        <f t="shared" si="24"/>
        <v/>
      </c>
    </row>
    <row r="1563" spans="1:8" x14ac:dyDescent="0.15">
      <c r="A1563" s="9" t="str">
        <f>IF([1]配变!$A1563="","",[1]配变!$A1563)</f>
        <v/>
      </c>
      <c r="B1563" s="9" t="str">
        <f>IF([1]配变!$B1563="","",[1]配变!$B1563)</f>
        <v/>
      </c>
      <c r="C1563" s="9" t="str">
        <f>IF([1]配变!$C1563="","",[1]配变!$C1563)</f>
        <v/>
      </c>
      <c r="D1563" s="9" t="str">
        <f>IF([1]配变!$D1563="","",[1]配变!$D1563)</f>
        <v/>
      </c>
      <c r="E1563" s="9" t="str">
        <f>IF([1]配变!$G1563="","",[1]配变!$G1563)</f>
        <v/>
      </c>
      <c r="F1563" s="9" t="str">
        <f>IF([1]配变!$F1563="","",[1]配变!$F1563)</f>
        <v/>
      </c>
      <c r="G1563" s="9" t="str">
        <f>IF([1]配变!$J1563="","",[1]配变!$J1563)</f>
        <v/>
      </c>
      <c r="H1563" s="16" t="str">
        <f t="shared" si="24"/>
        <v/>
      </c>
    </row>
    <row r="1564" spans="1:8" x14ac:dyDescent="0.15">
      <c r="A1564" s="9" t="str">
        <f>IF([1]配变!$A1564="","",[1]配变!$A1564)</f>
        <v/>
      </c>
      <c r="B1564" s="9" t="str">
        <f>IF([1]配变!$B1564="","",[1]配变!$B1564)</f>
        <v/>
      </c>
      <c r="C1564" s="9" t="str">
        <f>IF([1]配变!$C1564="","",[1]配变!$C1564)</f>
        <v/>
      </c>
      <c r="D1564" s="9" t="str">
        <f>IF([1]配变!$D1564="","",[1]配变!$D1564)</f>
        <v/>
      </c>
      <c r="E1564" s="9" t="str">
        <f>IF([1]配变!$G1564="","",[1]配变!$G1564)</f>
        <v/>
      </c>
      <c r="F1564" s="9" t="str">
        <f>IF([1]配变!$F1564="","",[1]配变!$F1564)</f>
        <v/>
      </c>
      <c r="G1564" s="9" t="str">
        <f>IF([1]配变!$J1564="","",[1]配变!$J1564)</f>
        <v/>
      </c>
      <c r="H1564" s="16" t="str">
        <f t="shared" si="24"/>
        <v/>
      </c>
    </row>
    <row r="1565" spans="1:8" x14ac:dyDescent="0.15">
      <c r="A1565" s="9" t="str">
        <f>IF([1]配变!$A1565="","",[1]配变!$A1565)</f>
        <v/>
      </c>
      <c r="B1565" s="9" t="str">
        <f>IF([1]配变!$B1565="","",[1]配变!$B1565)</f>
        <v/>
      </c>
      <c r="C1565" s="9" t="str">
        <f>IF([1]配变!$C1565="","",[1]配变!$C1565)</f>
        <v/>
      </c>
      <c r="D1565" s="9" t="str">
        <f>IF([1]配变!$D1565="","",[1]配变!$D1565)</f>
        <v/>
      </c>
      <c r="E1565" s="9" t="str">
        <f>IF([1]配变!$G1565="","",[1]配变!$G1565)</f>
        <v/>
      </c>
      <c r="F1565" s="9" t="str">
        <f>IF([1]配变!$F1565="","",[1]配变!$F1565)</f>
        <v/>
      </c>
      <c r="G1565" s="9" t="str">
        <f>IF([1]配变!$J1565="","",[1]配变!$J1565)</f>
        <v/>
      </c>
      <c r="H1565" s="16" t="str">
        <f t="shared" si="24"/>
        <v/>
      </c>
    </row>
    <row r="1566" spans="1:8" x14ac:dyDescent="0.15">
      <c r="A1566" s="9" t="str">
        <f>IF([1]配变!$A1566="","",[1]配变!$A1566)</f>
        <v/>
      </c>
      <c r="B1566" s="9" t="str">
        <f>IF([1]配变!$B1566="","",[1]配变!$B1566)</f>
        <v/>
      </c>
      <c r="C1566" s="9" t="str">
        <f>IF([1]配变!$C1566="","",[1]配变!$C1566)</f>
        <v/>
      </c>
      <c r="D1566" s="9" t="str">
        <f>IF([1]配变!$D1566="","",[1]配变!$D1566)</f>
        <v/>
      </c>
      <c r="E1566" s="9" t="str">
        <f>IF([1]配变!$G1566="","",[1]配变!$G1566)</f>
        <v/>
      </c>
      <c r="F1566" s="9" t="str">
        <f>IF([1]配变!$F1566="","",[1]配变!$F1566)</f>
        <v/>
      </c>
      <c r="G1566" s="9" t="str">
        <f>IF([1]配变!$J1566="","",[1]配变!$J1566)</f>
        <v/>
      </c>
      <c r="H1566" s="16" t="str">
        <f t="shared" si="24"/>
        <v/>
      </c>
    </row>
    <row r="1567" spans="1:8" x14ac:dyDescent="0.15">
      <c r="A1567" s="9" t="str">
        <f>IF([1]配变!$A1567="","",[1]配变!$A1567)</f>
        <v/>
      </c>
      <c r="B1567" s="9" t="str">
        <f>IF([1]配变!$B1567="","",[1]配变!$B1567)</f>
        <v/>
      </c>
      <c r="C1567" s="9" t="str">
        <f>IF([1]配变!$C1567="","",[1]配变!$C1567)</f>
        <v/>
      </c>
      <c r="D1567" s="9" t="str">
        <f>IF([1]配变!$D1567="","",[1]配变!$D1567)</f>
        <v/>
      </c>
      <c r="E1567" s="9" t="str">
        <f>IF([1]配变!$G1567="","",[1]配变!$G1567)</f>
        <v/>
      </c>
      <c r="F1567" s="9" t="str">
        <f>IF([1]配变!$F1567="","",[1]配变!$F1567)</f>
        <v/>
      </c>
      <c r="G1567" s="9" t="str">
        <f>IF([1]配变!$J1567="","",[1]配变!$J1567)</f>
        <v/>
      </c>
      <c r="H1567" s="16" t="str">
        <f t="shared" si="24"/>
        <v/>
      </c>
    </row>
    <row r="1568" spans="1:8" x14ac:dyDescent="0.15">
      <c r="A1568" s="9" t="str">
        <f>IF([1]配变!$A1568="","",[1]配变!$A1568)</f>
        <v/>
      </c>
      <c r="B1568" s="9" t="str">
        <f>IF([1]配变!$B1568="","",[1]配变!$B1568)</f>
        <v/>
      </c>
      <c r="C1568" s="9" t="str">
        <f>IF([1]配变!$C1568="","",[1]配变!$C1568)</f>
        <v/>
      </c>
      <c r="D1568" s="9" t="str">
        <f>IF([1]配变!$D1568="","",[1]配变!$D1568)</f>
        <v/>
      </c>
      <c r="E1568" s="9" t="str">
        <f>IF([1]配变!$G1568="","",[1]配变!$G1568)</f>
        <v/>
      </c>
      <c r="F1568" s="9" t="str">
        <f>IF([1]配变!$F1568="","",[1]配变!$F1568)</f>
        <v/>
      </c>
      <c r="G1568" s="9" t="str">
        <f>IF([1]配变!$J1568="","",[1]配变!$J1568)</f>
        <v/>
      </c>
      <c r="H1568" s="16" t="str">
        <f t="shared" si="24"/>
        <v/>
      </c>
    </row>
    <row r="1569" spans="1:8" x14ac:dyDescent="0.15">
      <c r="A1569" s="9" t="str">
        <f>IF([1]配变!$A1569="","",[1]配变!$A1569)</f>
        <v/>
      </c>
      <c r="B1569" s="9" t="str">
        <f>IF([1]配变!$B1569="","",[1]配变!$B1569)</f>
        <v/>
      </c>
      <c r="C1569" s="9" t="str">
        <f>IF([1]配变!$C1569="","",[1]配变!$C1569)</f>
        <v/>
      </c>
      <c r="D1569" s="9" t="str">
        <f>IF([1]配变!$D1569="","",[1]配变!$D1569)</f>
        <v/>
      </c>
      <c r="E1569" s="9" t="str">
        <f>IF([1]配变!$G1569="","",[1]配变!$G1569)</f>
        <v/>
      </c>
      <c r="F1569" s="9" t="str">
        <f>IF([1]配变!$F1569="","",[1]配变!$F1569)</f>
        <v/>
      </c>
      <c r="G1569" s="9" t="str">
        <f>IF([1]配变!$J1569="","",[1]配变!$J1569)</f>
        <v/>
      </c>
      <c r="H1569" s="16" t="str">
        <f t="shared" si="24"/>
        <v/>
      </c>
    </row>
    <row r="1570" spans="1:8" x14ac:dyDescent="0.15">
      <c r="A1570" s="9" t="str">
        <f>IF([1]配变!$A1570="","",[1]配变!$A1570)</f>
        <v/>
      </c>
      <c r="B1570" s="9" t="str">
        <f>IF([1]配变!$B1570="","",[1]配变!$B1570)</f>
        <v/>
      </c>
      <c r="C1570" s="9" t="str">
        <f>IF([1]配变!$C1570="","",[1]配变!$C1570)</f>
        <v/>
      </c>
      <c r="D1570" s="9" t="str">
        <f>IF([1]配变!$D1570="","",[1]配变!$D1570)</f>
        <v/>
      </c>
      <c r="E1570" s="9" t="str">
        <f>IF([1]配变!$G1570="","",[1]配变!$G1570)</f>
        <v/>
      </c>
      <c r="F1570" s="9" t="str">
        <f>IF([1]配变!$F1570="","",[1]配变!$F1570)</f>
        <v/>
      </c>
      <c r="G1570" s="9" t="str">
        <f>IF([1]配变!$J1570="","",[1]配变!$J1570)</f>
        <v/>
      </c>
      <c r="H1570" s="16" t="str">
        <f t="shared" si="24"/>
        <v/>
      </c>
    </row>
    <row r="1571" spans="1:8" x14ac:dyDescent="0.15">
      <c r="A1571" s="9" t="str">
        <f>IF([1]配变!$A1571="","",[1]配变!$A1571)</f>
        <v/>
      </c>
      <c r="B1571" s="9" t="str">
        <f>IF([1]配变!$B1571="","",[1]配变!$B1571)</f>
        <v/>
      </c>
      <c r="C1571" s="9" t="str">
        <f>IF([1]配变!$C1571="","",[1]配变!$C1571)</f>
        <v/>
      </c>
      <c r="D1571" s="9" t="str">
        <f>IF([1]配变!$D1571="","",[1]配变!$D1571)</f>
        <v/>
      </c>
      <c r="E1571" s="9" t="str">
        <f>IF([1]配变!$G1571="","",[1]配变!$G1571)</f>
        <v/>
      </c>
      <c r="F1571" s="9" t="str">
        <f>IF([1]配变!$F1571="","",[1]配变!$F1571)</f>
        <v/>
      </c>
      <c r="G1571" s="9" t="str">
        <f>IF([1]配变!$J1571="","",[1]配变!$J1571)</f>
        <v/>
      </c>
      <c r="H1571" s="16" t="str">
        <f t="shared" si="24"/>
        <v/>
      </c>
    </row>
    <row r="1572" spans="1:8" x14ac:dyDescent="0.15">
      <c r="A1572" s="9" t="str">
        <f>IF([1]配变!$A1572="","",[1]配变!$A1572)</f>
        <v/>
      </c>
      <c r="B1572" s="9" t="str">
        <f>IF([1]配变!$B1572="","",[1]配变!$B1572)</f>
        <v/>
      </c>
      <c r="C1572" s="9" t="str">
        <f>IF([1]配变!$C1572="","",[1]配变!$C1572)</f>
        <v/>
      </c>
      <c r="D1572" s="9" t="str">
        <f>IF([1]配变!$D1572="","",[1]配变!$D1572)</f>
        <v/>
      </c>
      <c r="E1572" s="9" t="str">
        <f>IF([1]配变!$G1572="","",[1]配变!$G1572)</f>
        <v/>
      </c>
      <c r="F1572" s="9" t="str">
        <f>IF([1]配变!$F1572="","",[1]配变!$F1572)</f>
        <v/>
      </c>
      <c r="G1572" s="9" t="str">
        <f>IF([1]配变!$J1572="","",[1]配变!$J1572)</f>
        <v/>
      </c>
      <c r="H1572" s="16" t="str">
        <f t="shared" si="24"/>
        <v/>
      </c>
    </row>
    <row r="1573" spans="1:8" x14ac:dyDescent="0.15">
      <c r="A1573" s="9" t="str">
        <f>IF([1]配变!$A1573="","",[1]配变!$A1573)</f>
        <v/>
      </c>
      <c r="B1573" s="9" t="str">
        <f>IF([1]配变!$B1573="","",[1]配变!$B1573)</f>
        <v/>
      </c>
      <c r="C1573" s="9" t="str">
        <f>IF([1]配变!$C1573="","",[1]配变!$C1573)</f>
        <v/>
      </c>
      <c r="D1573" s="9" t="str">
        <f>IF([1]配变!$D1573="","",[1]配变!$D1573)</f>
        <v/>
      </c>
      <c r="E1573" s="9" t="str">
        <f>IF([1]配变!$G1573="","",[1]配变!$G1573)</f>
        <v/>
      </c>
      <c r="F1573" s="9" t="str">
        <f>IF([1]配变!$F1573="","",[1]配变!$F1573)</f>
        <v/>
      </c>
      <c r="G1573" s="9" t="str">
        <f>IF([1]配变!$J1573="","",[1]配变!$J1573)</f>
        <v/>
      </c>
      <c r="H1573" s="16" t="str">
        <f t="shared" si="24"/>
        <v/>
      </c>
    </row>
    <row r="1574" spans="1:8" x14ac:dyDescent="0.15">
      <c r="A1574" s="9" t="str">
        <f>IF([1]配变!$A1574="","",[1]配变!$A1574)</f>
        <v/>
      </c>
      <c r="B1574" s="9" t="str">
        <f>IF([1]配变!$B1574="","",[1]配变!$B1574)</f>
        <v/>
      </c>
      <c r="C1574" s="9" t="str">
        <f>IF([1]配变!$C1574="","",[1]配变!$C1574)</f>
        <v/>
      </c>
      <c r="D1574" s="9" t="str">
        <f>IF([1]配变!$D1574="","",[1]配变!$D1574)</f>
        <v/>
      </c>
      <c r="E1574" s="9" t="str">
        <f>IF([1]配变!$G1574="","",[1]配变!$G1574)</f>
        <v/>
      </c>
      <c r="F1574" s="9" t="str">
        <f>IF([1]配变!$F1574="","",[1]配变!$F1574)</f>
        <v/>
      </c>
      <c r="G1574" s="9" t="str">
        <f>IF([1]配变!$J1574="","",[1]配变!$J1574)</f>
        <v/>
      </c>
      <c r="H1574" s="16" t="str">
        <f t="shared" si="24"/>
        <v/>
      </c>
    </row>
    <row r="1575" spans="1:8" x14ac:dyDescent="0.15">
      <c r="A1575" s="9" t="str">
        <f>IF([1]配变!$A1575="","",[1]配变!$A1575)</f>
        <v/>
      </c>
      <c r="B1575" s="9" t="str">
        <f>IF([1]配变!$B1575="","",[1]配变!$B1575)</f>
        <v/>
      </c>
      <c r="C1575" s="9" t="str">
        <f>IF([1]配变!$C1575="","",[1]配变!$C1575)</f>
        <v/>
      </c>
      <c r="D1575" s="9" t="str">
        <f>IF([1]配变!$D1575="","",[1]配变!$D1575)</f>
        <v/>
      </c>
      <c r="E1575" s="9" t="str">
        <f>IF([1]配变!$G1575="","",[1]配变!$G1575)</f>
        <v/>
      </c>
      <c r="F1575" s="9" t="str">
        <f>IF([1]配变!$F1575="","",[1]配变!$F1575)</f>
        <v/>
      </c>
      <c r="G1575" s="9" t="str">
        <f>IF([1]配变!$J1575="","",[1]配变!$J1575)</f>
        <v/>
      </c>
      <c r="H1575" s="16" t="str">
        <f t="shared" si="24"/>
        <v/>
      </c>
    </row>
    <row r="1576" spans="1:8" x14ac:dyDescent="0.15">
      <c r="A1576" s="9" t="str">
        <f>IF([1]配变!$A1576="","",[1]配变!$A1576)</f>
        <v/>
      </c>
      <c r="B1576" s="9" t="str">
        <f>IF([1]配变!$B1576="","",[1]配变!$B1576)</f>
        <v/>
      </c>
      <c r="C1576" s="9" t="str">
        <f>IF([1]配变!$C1576="","",[1]配变!$C1576)</f>
        <v/>
      </c>
      <c r="D1576" s="9" t="str">
        <f>IF([1]配变!$D1576="","",[1]配变!$D1576)</f>
        <v/>
      </c>
      <c r="E1576" s="9" t="str">
        <f>IF([1]配变!$G1576="","",[1]配变!$G1576)</f>
        <v/>
      </c>
      <c r="F1576" s="9" t="str">
        <f>IF([1]配变!$F1576="","",[1]配变!$F1576)</f>
        <v/>
      </c>
      <c r="G1576" s="9" t="str">
        <f>IF([1]配变!$J1576="","",[1]配变!$J1576)</f>
        <v/>
      </c>
      <c r="H1576" s="16" t="str">
        <f t="shared" si="24"/>
        <v/>
      </c>
    </row>
    <row r="1577" spans="1:8" x14ac:dyDescent="0.15">
      <c r="A1577" s="9" t="str">
        <f>IF([1]配变!$A1577="","",[1]配变!$A1577)</f>
        <v/>
      </c>
      <c r="B1577" s="9" t="str">
        <f>IF([1]配变!$B1577="","",[1]配变!$B1577)</f>
        <v/>
      </c>
      <c r="C1577" s="9" t="str">
        <f>IF([1]配变!$C1577="","",[1]配变!$C1577)</f>
        <v/>
      </c>
      <c r="D1577" s="9" t="str">
        <f>IF([1]配变!$D1577="","",[1]配变!$D1577)</f>
        <v/>
      </c>
      <c r="E1577" s="9" t="str">
        <f>IF([1]配变!$G1577="","",[1]配变!$G1577)</f>
        <v/>
      </c>
      <c r="F1577" s="9" t="str">
        <f>IF([1]配变!$F1577="","",[1]配变!$F1577)</f>
        <v/>
      </c>
      <c r="G1577" s="9" t="str">
        <f>IF([1]配变!$J1577="","",[1]配变!$J1577)</f>
        <v/>
      </c>
      <c r="H1577" s="16" t="str">
        <f t="shared" si="24"/>
        <v/>
      </c>
    </row>
    <row r="1578" spans="1:8" x14ac:dyDescent="0.15">
      <c r="A1578" s="9" t="str">
        <f>IF([1]配变!$A1578="","",[1]配变!$A1578)</f>
        <v/>
      </c>
      <c r="B1578" s="9" t="str">
        <f>IF([1]配变!$B1578="","",[1]配变!$B1578)</f>
        <v/>
      </c>
      <c r="C1578" s="9" t="str">
        <f>IF([1]配变!$C1578="","",[1]配变!$C1578)</f>
        <v/>
      </c>
      <c r="D1578" s="9" t="str">
        <f>IF([1]配变!$D1578="","",[1]配变!$D1578)</f>
        <v/>
      </c>
      <c r="E1578" s="9" t="str">
        <f>IF([1]配变!$G1578="","",[1]配变!$G1578)</f>
        <v/>
      </c>
      <c r="F1578" s="9" t="str">
        <f>IF([1]配变!$F1578="","",[1]配变!$F1578)</f>
        <v/>
      </c>
      <c r="G1578" s="9" t="str">
        <f>IF([1]配变!$J1578="","",[1]配变!$J1578)</f>
        <v/>
      </c>
      <c r="H1578" s="16" t="str">
        <f t="shared" si="24"/>
        <v/>
      </c>
    </row>
    <row r="1579" spans="1:8" x14ac:dyDescent="0.15">
      <c r="A1579" s="9" t="str">
        <f>IF([1]配变!$A1579="","",[1]配变!$A1579)</f>
        <v/>
      </c>
      <c r="B1579" s="9" t="str">
        <f>IF([1]配变!$B1579="","",[1]配变!$B1579)</f>
        <v/>
      </c>
      <c r="C1579" s="9" t="str">
        <f>IF([1]配变!$C1579="","",[1]配变!$C1579)</f>
        <v/>
      </c>
      <c r="D1579" s="9" t="str">
        <f>IF([1]配变!$D1579="","",[1]配变!$D1579)</f>
        <v/>
      </c>
      <c r="E1579" s="9" t="str">
        <f>IF([1]配变!$G1579="","",[1]配变!$G1579)</f>
        <v/>
      </c>
      <c r="F1579" s="9" t="str">
        <f>IF([1]配变!$F1579="","",[1]配变!$F1579)</f>
        <v/>
      </c>
      <c r="G1579" s="9" t="str">
        <f>IF([1]配变!$J1579="","",[1]配变!$J1579)</f>
        <v/>
      </c>
      <c r="H1579" s="16" t="str">
        <f t="shared" si="24"/>
        <v/>
      </c>
    </row>
    <row r="1580" spans="1:8" x14ac:dyDescent="0.15">
      <c r="A1580" s="9" t="str">
        <f>IF([1]配变!$A1580="","",[1]配变!$A1580)</f>
        <v/>
      </c>
      <c r="B1580" s="9" t="str">
        <f>IF([1]配变!$B1580="","",[1]配变!$B1580)</f>
        <v/>
      </c>
      <c r="C1580" s="9" t="str">
        <f>IF([1]配变!$C1580="","",[1]配变!$C1580)</f>
        <v/>
      </c>
      <c r="D1580" s="9" t="str">
        <f>IF([1]配变!$D1580="","",[1]配变!$D1580)</f>
        <v/>
      </c>
      <c r="E1580" s="9" t="str">
        <f>IF([1]配变!$G1580="","",[1]配变!$G1580)</f>
        <v/>
      </c>
      <c r="F1580" s="9" t="str">
        <f>IF([1]配变!$F1580="","",[1]配变!$F1580)</f>
        <v/>
      </c>
      <c r="G1580" s="9" t="str">
        <f>IF([1]配变!$J1580="","",[1]配变!$J1580)</f>
        <v/>
      </c>
      <c r="H1580" s="16" t="str">
        <f t="shared" si="24"/>
        <v/>
      </c>
    </row>
    <row r="1581" spans="1:8" x14ac:dyDescent="0.15">
      <c r="A1581" s="9" t="str">
        <f>IF([1]配变!$A1581="","",[1]配变!$A1581)</f>
        <v/>
      </c>
      <c r="B1581" s="9" t="str">
        <f>IF([1]配变!$B1581="","",[1]配变!$B1581)</f>
        <v/>
      </c>
      <c r="C1581" s="9" t="str">
        <f>IF([1]配变!$C1581="","",[1]配变!$C1581)</f>
        <v/>
      </c>
      <c r="D1581" s="9" t="str">
        <f>IF([1]配变!$D1581="","",[1]配变!$D1581)</f>
        <v/>
      </c>
      <c r="E1581" s="9" t="str">
        <f>IF([1]配变!$G1581="","",[1]配变!$G1581)</f>
        <v/>
      </c>
      <c r="F1581" s="9" t="str">
        <f>IF([1]配变!$F1581="","",[1]配变!$F1581)</f>
        <v/>
      </c>
      <c r="G1581" s="9" t="str">
        <f>IF([1]配变!$J1581="","",[1]配变!$J1581)</f>
        <v/>
      </c>
      <c r="H1581" s="16" t="str">
        <f t="shared" si="24"/>
        <v/>
      </c>
    </row>
    <row r="1582" spans="1:8" x14ac:dyDescent="0.15">
      <c r="A1582" s="9" t="str">
        <f>IF([1]配变!$A1582="","",[1]配变!$A1582)</f>
        <v/>
      </c>
      <c r="B1582" s="9" t="str">
        <f>IF([1]配变!$B1582="","",[1]配变!$B1582)</f>
        <v/>
      </c>
      <c r="C1582" s="9" t="str">
        <f>IF([1]配变!$C1582="","",[1]配变!$C1582)</f>
        <v/>
      </c>
      <c r="D1582" s="9" t="str">
        <f>IF([1]配变!$D1582="","",[1]配变!$D1582)</f>
        <v/>
      </c>
      <c r="E1582" s="9" t="str">
        <f>IF([1]配变!$G1582="","",[1]配变!$G1582)</f>
        <v/>
      </c>
      <c r="F1582" s="9" t="str">
        <f>IF([1]配变!$F1582="","",[1]配变!$F1582)</f>
        <v/>
      </c>
      <c r="G1582" s="9" t="str">
        <f>IF([1]配变!$J1582="","",[1]配变!$J1582)</f>
        <v/>
      </c>
      <c r="H1582" s="16" t="str">
        <f t="shared" si="24"/>
        <v/>
      </c>
    </row>
    <row r="1583" spans="1:8" x14ac:dyDescent="0.15">
      <c r="A1583" s="9" t="str">
        <f>IF([1]配变!$A1583="","",[1]配变!$A1583)</f>
        <v/>
      </c>
      <c r="B1583" s="9" t="str">
        <f>IF([1]配变!$B1583="","",[1]配变!$B1583)</f>
        <v/>
      </c>
      <c r="C1583" s="9" t="str">
        <f>IF([1]配变!$C1583="","",[1]配变!$C1583)</f>
        <v/>
      </c>
      <c r="D1583" s="9" t="str">
        <f>IF([1]配变!$D1583="","",[1]配变!$D1583)</f>
        <v/>
      </c>
      <c r="E1583" s="9" t="str">
        <f>IF([1]配变!$G1583="","",[1]配变!$G1583)</f>
        <v/>
      </c>
      <c r="F1583" s="9" t="str">
        <f>IF([1]配变!$F1583="","",[1]配变!$F1583)</f>
        <v/>
      </c>
      <c r="G1583" s="9" t="str">
        <f>IF([1]配变!$J1583="","",[1]配变!$J1583)</f>
        <v/>
      </c>
      <c r="H1583" s="16" t="str">
        <f t="shared" si="24"/>
        <v/>
      </c>
    </row>
    <row r="1584" spans="1:8" x14ac:dyDescent="0.15">
      <c r="A1584" s="9" t="str">
        <f>IF([1]配变!$A1584="","",[1]配变!$A1584)</f>
        <v/>
      </c>
      <c r="B1584" s="9" t="str">
        <f>IF([1]配变!$B1584="","",[1]配变!$B1584)</f>
        <v/>
      </c>
      <c r="C1584" s="9" t="str">
        <f>IF([1]配变!$C1584="","",[1]配变!$C1584)</f>
        <v/>
      </c>
      <c r="D1584" s="9" t="str">
        <f>IF([1]配变!$D1584="","",[1]配变!$D1584)</f>
        <v/>
      </c>
      <c r="E1584" s="9" t="str">
        <f>IF([1]配变!$G1584="","",[1]配变!$G1584)</f>
        <v/>
      </c>
      <c r="F1584" s="9" t="str">
        <f>IF([1]配变!$F1584="","",[1]配变!$F1584)</f>
        <v/>
      </c>
      <c r="G1584" s="9" t="str">
        <f>IF([1]配变!$J1584="","",[1]配变!$J1584)</f>
        <v/>
      </c>
      <c r="H1584" s="16" t="str">
        <f t="shared" si="24"/>
        <v/>
      </c>
    </row>
    <row r="1585" spans="1:8" x14ac:dyDescent="0.15">
      <c r="A1585" s="9" t="str">
        <f>IF([1]配变!$A1585="","",[1]配变!$A1585)</f>
        <v/>
      </c>
      <c r="B1585" s="9" t="str">
        <f>IF([1]配变!$B1585="","",[1]配变!$B1585)</f>
        <v/>
      </c>
      <c r="C1585" s="9" t="str">
        <f>IF([1]配变!$C1585="","",[1]配变!$C1585)</f>
        <v/>
      </c>
      <c r="D1585" s="9" t="str">
        <f>IF([1]配变!$D1585="","",[1]配变!$D1585)</f>
        <v/>
      </c>
      <c r="E1585" s="9" t="str">
        <f>IF([1]配变!$G1585="","",[1]配变!$G1585)</f>
        <v/>
      </c>
      <c r="F1585" s="9" t="str">
        <f>IF([1]配变!$F1585="","",[1]配变!$F1585)</f>
        <v/>
      </c>
      <c r="G1585" s="9" t="str">
        <f>IF([1]配变!$J1585="","",[1]配变!$J1585)</f>
        <v/>
      </c>
      <c r="H1585" s="16" t="str">
        <f t="shared" si="24"/>
        <v/>
      </c>
    </row>
    <row r="1586" spans="1:8" x14ac:dyDescent="0.15">
      <c r="A1586" s="9" t="str">
        <f>IF([1]配变!$A1586="","",[1]配变!$A1586)</f>
        <v/>
      </c>
      <c r="B1586" s="9" t="str">
        <f>IF([1]配变!$B1586="","",[1]配变!$B1586)</f>
        <v/>
      </c>
      <c r="C1586" s="9" t="str">
        <f>IF([1]配变!$C1586="","",[1]配变!$C1586)</f>
        <v/>
      </c>
      <c r="D1586" s="9" t="str">
        <f>IF([1]配变!$D1586="","",[1]配变!$D1586)</f>
        <v/>
      </c>
      <c r="E1586" s="9" t="str">
        <f>IF([1]配变!$G1586="","",[1]配变!$G1586)</f>
        <v/>
      </c>
      <c r="F1586" s="9" t="str">
        <f>IF([1]配变!$F1586="","",[1]配变!$F1586)</f>
        <v/>
      </c>
      <c r="G1586" s="9" t="str">
        <f>IF([1]配变!$J1586="","",[1]配变!$J1586)</f>
        <v/>
      </c>
      <c r="H1586" s="16" t="str">
        <f t="shared" si="24"/>
        <v/>
      </c>
    </row>
    <row r="1587" spans="1:8" x14ac:dyDescent="0.15">
      <c r="A1587" s="9" t="str">
        <f>IF([1]配变!$A1587="","",[1]配变!$A1587)</f>
        <v/>
      </c>
      <c r="B1587" s="9" t="str">
        <f>IF([1]配变!$B1587="","",[1]配变!$B1587)</f>
        <v/>
      </c>
      <c r="C1587" s="9" t="str">
        <f>IF([1]配变!$C1587="","",[1]配变!$C1587)</f>
        <v/>
      </c>
      <c r="D1587" s="9" t="str">
        <f>IF([1]配变!$D1587="","",[1]配变!$D1587)</f>
        <v/>
      </c>
      <c r="E1587" s="9" t="str">
        <f>IF([1]配变!$G1587="","",[1]配变!$G1587)</f>
        <v/>
      </c>
      <c r="F1587" s="9" t="str">
        <f>IF([1]配变!$F1587="","",[1]配变!$F1587)</f>
        <v/>
      </c>
      <c r="G1587" s="9" t="str">
        <f>IF([1]配变!$J1587="","",[1]配变!$J1587)</f>
        <v/>
      </c>
      <c r="H1587" s="16" t="str">
        <f t="shared" si="24"/>
        <v/>
      </c>
    </row>
    <row r="1588" spans="1:8" x14ac:dyDescent="0.15">
      <c r="A1588" s="9" t="str">
        <f>IF([1]配变!$A1588="","",[1]配变!$A1588)</f>
        <v/>
      </c>
      <c r="B1588" s="9" t="str">
        <f>IF([1]配变!$B1588="","",[1]配变!$B1588)</f>
        <v/>
      </c>
      <c r="C1588" s="9" t="str">
        <f>IF([1]配变!$C1588="","",[1]配变!$C1588)</f>
        <v/>
      </c>
      <c r="D1588" s="9" t="str">
        <f>IF([1]配变!$D1588="","",[1]配变!$D1588)</f>
        <v/>
      </c>
      <c r="E1588" s="9" t="str">
        <f>IF([1]配变!$G1588="","",[1]配变!$G1588)</f>
        <v/>
      </c>
      <c r="F1588" s="9" t="str">
        <f>IF([1]配变!$F1588="","",[1]配变!$F1588)</f>
        <v/>
      </c>
      <c r="G1588" s="9" t="str">
        <f>IF([1]配变!$J1588="","",[1]配变!$J1588)</f>
        <v/>
      </c>
      <c r="H1588" s="16" t="str">
        <f t="shared" si="24"/>
        <v/>
      </c>
    </row>
    <row r="1589" spans="1:8" x14ac:dyDescent="0.15">
      <c r="A1589" s="9" t="str">
        <f>IF([1]配变!$A1589="","",[1]配变!$A1589)</f>
        <v/>
      </c>
      <c r="B1589" s="9" t="str">
        <f>IF([1]配变!$B1589="","",[1]配变!$B1589)</f>
        <v/>
      </c>
      <c r="C1589" s="9" t="str">
        <f>IF([1]配变!$C1589="","",[1]配变!$C1589)</f>
        <v/>
      </c>
      <c r="D1589" s="9" t="str">
        <f>IF([1]配变!$D1589="","",[1]配变!$D1589)</f>
        <v/>
      </c>
      <c r="E1589" s="9" t="str">
        <f>IF([1]配变!$G1589="","",[1]配变!$G1589)</f>
        <v/>
      </c>
      <c r="F1589" s="9" t="str">
        <f>IF([1]配变!$F1589="","",[1]配变!$F1589)</f>
        <v/>
      </c>
      <c r="G1589" s="9" t="str">
        <f>IF([1]配变!$J1589="","",[1]配变!$J1589)</f>
        <v/>
      </c>
      <c r="H1589" s="16" t="str">
        <f t="shared" si="24"/>
        <v/>
      </c>
    </row>
    <row r="1590" spans="1:8" x14ac:dyDescent="0.15">
      <c r="A1590" s="9" t="str">
        <f>IF([1]配变!$A1590="","",[1]配变!$A1590)</f>
        <v/>
      </c>
      <c r="B1590" s="9" t="str">
        <f>IF([1]配变!$B1590="","",[1]配变!$B1590)</f>
        <v/>
      </c>
      <c r="C1590" s="9" t="str">
        <f>IF([1]配变!$C1590="","",[1]配变!$C1590)</f>
        <v/>
      </c>
      <c r="D1590" s="9" t="str">
        <f>IF([1]配变!$D1590="","",[1]配变!$D1590)</f>
        <v/>
      </c>
      <c r="E1590" s="9" t="str">
        <f>IF([1]配变!$G1590="","",[1]配变!$G1590)</f>
        <v/>
      </c>
      <c r="F1590" s="9" t="str">
        <f>IF([1]配变!$F1590="","",[1]配变!$F1590)</f>
        <v/>
      </c>
      <c r="G1590" s="9" t="str">
        <f>IF([1]配变!$J1590="","",[1]配变!$J1590)</f>
        <v/>
      </c>
      <c r="H1590" s="16" t="str">
        <f t="shared" si="24"/>
        <v/>
      </c>
    </row>
    <row r="1591" spans="1:8" x14ac:dyDescent="0.15">
      <c r="A1591" s="9" t="str">
        <f>IF([1]配变!$A1591="","",[1]配变!$A1591)</f>
        <v/>
      </c>
      <c r="B1591" s="9" t="str">
        <f>IF([1]配变!$B1591="","",[1]配变!$B1591)</f>
        <v/>
      </c>
      <c r="C1591" s="9" t="str">
        <f>IF([1]配变!$C1591="","",[1]配变!$C1591)</f>
        <v/>
      </c>
      <c r="D1591" s="9" t="str">
        <f>IF([1]配变!$D1591="","",[1]配变!$D1591)</f>
        <v/>
      </c>
      <c r="E1591" s="9" t="str">
        <f>IF([1]配变!$G1591="","",[1]配变!$G1591)</f>
        <v/>
      </c>
      <c r="F1591" s="9" t="str">
        <f>IF([1]配变!$F1591="","",[1]配变!$F1591)</f>
        <v/>
      </c>
      <c r="G1591" s="9" t="str">
        <f>IF([1]配变!$J1591="","",[1]配变!$J1591)</f>
        <v/>
      </c>
      <c r="H1591" s="16" t="str">
        <f t="shared" si="24"/>
        <v/>
      </c>
    </row>
    <row r="1592" spans="1:8" x14ac:dyDescent="0.15">
      <c r="A1592" s="9" t="str">
        <f>IF([1]配变!$A1592="","",[1]配变!$A1592)</f>
        <v/>
      </c>
      <c r="B1592" s="9" t="str">
        <f>IF([1]配变!$B1592="","",[1]配变!$B1592)</f>
        <v/>
      </c>
      <c r="C1592" s="9" t="str">
        <f>IF([1]配变!$C1592="","",[1]配变!$C1592)</f>
        <v/>
      </c>
      <c r="D1592" s="9" t="str">
        <f>IF([1]配变!$D1592="","",[1]配变!$D1592)</f>
        <v/>
      </c>
      <c r="E1592" s="9" t="str">
        <f>IF([1]配变!$G1592="","",[1]配变!$G1592)</f>
        <v/>
      </c>
      <c r="F1592" s="9" t="str">
        <f>IF([1]配变!$F1592="","",[1]配变!$F1592)</f>
        <v/>
      </c>
      <c r="G1592" s="9" t="str">
        <f>IF([1]配变!$J1592="","",[1]配变!$J1592)</f>
        <v/>
      </c>
      <c r="H1592" s="16" t="str">
        <f t="shared" si="24"/>
        <v/>
      </c>
    </row>
    <row r="1593" spans="1:8" x14ac:dyDescent="0.15">
      <c r="A1593" s="9" t="str">
        <f>IF([1]配变!$A1593="","",[1]配变!$A1593)</f>
        <v/>
      </c>
      <c r="B1593" s="9" t="str">
        <f>IF([1]配变!$B1593="","",[1]配变!$B1593)</f>
        <v/>
      </c>
      <c r="C1593" s="9" t="str">
        <f>IF([1]配变!$C1593="","",[1]配变!$C1593)</f>
        <v/>
      </c>
      <c r="D1593" s="9" t="str">
        <f>IF([1]配变!$D1593="","",[1]配变!$D1593)</f>
        <v/>
      </c>
      <c r="E1593" s="9" t="str">
        <f>IF([1]配变!$G1593="","",[1]配变!$G1593)</f>
        <v/>
      </c>
      <c r="F1593" s="9" t="str">
        <f>IF([1]配变!$F1593="","",[1]配变!$F1593)</f>
        <v/>
      </c>
      <c r="G1593" s="9" t="str">
        <f>IF([1]配变!$J1593="","",[1]配变!$J1593)</f>
        <v/>
      </c>
      <c r="H1593" s="16" t="str">
        <f t="shared" si="24"/>
        <v/>
      </c>
    </row>
    <row r="1594" spans="1:8" x14ac:dyDescent="0.15">
      <c r="A1594" s="9" t="str">
        <f>IF([1]配变!$A1594="","",[1]配变!$A1594)</f>
        <v/>
      </c>
      <c r="B1594" s="9" t="str">
        <f>IF([1]配变!$B1594="","",[1]配变!$B1594)</f>
        <v/>
      </c>
      <c r="C1594" s="9" t="str">
        <f>IF([1]配变!$C1594="","",[1]配变!$C1594)</f>
        <v/>
      </c>
      <c r="D1594" s="9" t="str">
        <f>IF([1]配变!$D1594="","",[1]配变!$D1594)</f>
        <v/>
      </c>
      <c r="E1594" s="9" t="str">
        <f>IF([1]配变!$G1594="","",[1]配变!$G1594)</f>
        <v/>
      </c>
      <c r="F1594" s="9" t="str">
        <f>IF([1]配变!$F1594="","",[1]配变!$F1594)</f>
        <v/>
      </c>
      <c r="G1594" s="9" t="str">
        <f>IF([1]配变!$J1594="","",[1]配变!$J1594)</f>
        <v/>
      </c>
      <c r="H1594" s="16" t="str">
        <f t="shared" si="24"/>
        <v/>
      </c>
    </row>
    <row r="1595" spans="1:8" x14ac:dyDescent="0.15">
      <c r="A1595" s="9" t="str">
        <f>IF([1]配变!$A1595="","",[1]配变!$A1595)</f>
        <v/>
      </c>
      <c r="B1595" s="9" t="str">
        <f>IF([1]配变!$B1595="","",[1]配变!$B1595)</f>
        <v/>
      </c>
      <c r="C1595" s="9" t="str">
        <f>IF([1]配变!$C1595="","",[1]配变!$C1595)</f>
        <v/>
      </c>
      <c r="D1595" s="9" t="str">
        <f>IF([1]配变!$D1595="","",[1]配变!$D1595)</f>
        <v/>
      </c>
      <c r="E1595" s="9" t="str">
        <f>IF([1]配变!$G1595="","",[1]配变!$G1595)</f>
        <v/>
      </c>
      <c r="F1595" s="9" t="str">
        <f>IF([1]配变!$F1595="","",[1]配变!$F1595)</f>
        <v/>
      </c>
      <c r="G1595" s="9" t="str">
        <f>IF([1]配变!$J1595="","",[1]配变!$J1595)</f>
        <v/>
      </c>
      <c r="H1595" s="16" t="str">
        <f t="shared" si="24"/>
        <v/>
      </c>
    </row>
    <row r="1596" spans="1:8" x14ac:dyDescent="0.15">
      <c r="A1596" s="9" t="str">
        <f>IF([1]配变!$A1596="","",[1]配变!$A1596)</f>
        <v/>
      </c>
      <c r="B1596" s="9" t="str">
        <f>IF([1]配变!$B1596="","",[1]配变!$B1596)</f>
        <v/>
      </c>
      <c r="C1596" s="9" t="str">
        <f>IF([1]配变!$C1596="","",[1]配变!$C1596)</f>
        <v/>
      </c>
      <c r="D1596" s="9" t="str">
        <f>IF([1]配变!$D1596="","",[1]配变!$D1596)</f>
        <v/>
      </c>
      <c r="E1596" s="9" t="str">
        <f>IF([1]配变!$G1596="","",[1]配变!$G1596)</f>
        <v/>
      </c>
      <c r="F1596" s="9" t="str">
        <f>IF([1]配变!$F1596="","",[1]配变!$F1596)</f>
        <v/>
      </c>
      <c r="G1596" s="9" t="str">
        <f>IF([1]配变!$J1596="","",[1]配变!$J1596)</f>
        <v/>
      </c>
      <c r="H1596" s="16" t="str">
        <f t="shared" si="24"/>
        <v/>
      </c>
    </row>
    <row r="1597" spans="1:8" x14ac:dyDescent="0.15">
      <c r="A1597" s="9" t="str">
        <f>IF([1]配变!$A1597="","",[1]配变!$A1597)</f>
        <v/>
      </c>
      <c r="B1597" s="9" t="str">
        <f>IF([1]配变!$B1597="","",[1]配变!$B1597)</f>
        <v/>
      </c>
      <c r="C1597" s="9" t="str">
        <f>IF([1]配变!$C1597="","",[1]配变!$C1597)</f>
        <v/>
      </c>
      <c r="D1597" s="9" t="str">
        <f>IF([1]配变!$D1597="","",[1]配变!$D1597)</f>
        <v/>
      </c>
      <c r="E1597" s="9" t="str">
        <f>IF([1]配变!$G1597="","",[1]配变!$G1597)</f>
        <v/>
      </c>
      <c r="F1597" s="9" t="str">
        <f>IF([1]配变!$F1597="","",[1]配变!$F1597)</f>
        <v/>
      </c>
      <c r="G1597" s="9" t="str">
        <f>IF([1]配变!$J1597="","",[1]配变!$J1597)</f>
        <v/>
      </c>
      <c r="H1597" s="16" t="str">
        <f t="shared" si="24"/>
        <v/>
      </c>
    </row>
    <row r="1598" spans="1:8" x14ac:dyDescent="0.15">
      <c r="A1598" s="9" t="str">
        <f>IF([1]配变!$A1598="","",[1]配变!$A1598)</f>
        <v/>
      </c>
      <c r="B1598" s="9" t="str">
        <f>IF([1]配变!$B1598="","",[1]配变!$B1598)</f>
        <v/>
      </c>
      <c r="C1598" s="9" t="str">
        <f>IF([1]配变!$C1598="","",[1]配变!$C1598)</f>
        <v/>
      </c>
      <c r="D1598" s="9" t="str">
        <f>IF([1]配变!$D1598="","",[1]配变!$D1598)</f>
        <v/>
      </c>
      <c r="E1598" s="9" t="str">
        <f>IF([1]配变!$G1598="","",[1]配变!$G1598)</f>
        <v/>
      </c>
      <c r="F1598" s="9" t="str">
        <f>IF([1]配变!$F1598="","",[1]配变!$F1598)</f>
        <v/>
      </c>
      <c r="G1598" s="9" t="str">
        <f>IF([1]配变!$J1598="","",[1]配变!$J1598)</f>
        <v/>
      </c>
      <c r="H1598" s="16" t="str">
        <f t="shared" si="24"/>
        <v/>
      </c>
    </row>
    <row r="1599" spans="1:8" x14ac:dyDescent="0.15">
      <c r="A1599" s="9" t="str">
        <f>IF([1]配变!$A1599="","",[1]配变!$A1599)</f>
        <v/>
      </c>
      <c r="B1599" s="9" t="str">
        <f>IF([1]配变!$B1599="","",[1]配变!$B1599)</f>
        <v/>
      </c>
      <c r="C1599" s="9" t="str">
        <f>IF([1]配变!$C1599="","",[1]配变!$C1599)</f>
        <v/>
      </c>
      <c r="D1599" s="9" t="str">
        <f>IF([1]配变!$D1599="","",[1]配变!$D1599)</f>
        <v/>
      </c>
      <c r="E1599" s="9" t="str">
        <f>IF([1]配变!$G1599="","",[1]配变!$G1599)</f>
        <v/>
      </c>
      <c r="F1599" s="9" t="str">
        <f>IF([1]配变!$F1599="","",[1]配变!$F1599)</f>
        <v/>
      </c>
      <c r="G1599" s="9" t="str">
        <f>IF([1]配变!$J1599="","",[1]配变!$J1599)</f>
        <v/>
      </c>
      <c r="H1599" s="16" t="str">
        <f t="shared" si="24"/>
        <v/>
      </c>
    </row>
    <row r="1600" spans="1:8" x14ac:dyDescent="0.15">
      <c r="A1600" s="9" t="str">
        <f>IF([1]配变!$A1600="","",[1]配变!$A1600)</f>
        <v/>
      </c>
      <c r="B1600" s="9" t="str">
        <f>IF([1]配变!$B1600="","",[1]配变!$B1600)</f>
        <v/>
      </c>
      <c r="C1600" s="9" t="str">
        <f>IF([1]配变!$C1600="","",[1]配变!$C1600)</f>
        <v/>
      </c>
      <c r="D1600" s="9" t="str">
        <f>IF([1]配变!$D1600="","",[1]配变!$D1600)</f>
        <v/>
      </c>
      <c r="E1600" s="9" t="str">
        <f>IF([1]配变!$G1600="","",[1]配变!$G1600)</f>
        <v/>
      </c>
      <c r="F1600" s="9" t="str">
        <f>IF([1]配变!$F1600="","",[1]配变!$F1600)</f>
        <v/>
      </c>
      <c r="G1600" s="9" t="str">
        <f>IF([1]配变!$J1600="","",[1]配变!$J1600)</f>
        <v/>
      </c>
      <c r="H1600" s="16" t="str">
        <f t="shared" si="24"/>
        <v/>
      </c>
    </row>
    <row r="1601" spans="1:8" x14ac:dyDescent="0.15">
      <c r="A1601" s="9" t="str">
        <f>IF([1]配变!$A1601="","",[1]配变!$A1601)</f>
        <v/>
      </c>
      <c r="B1601" s="9" t="str">
        <f>IF([1]配变!$B1601="","",[1]配变!$B1601)</f>
        <v/>
      </c>
      <c r="C1601" s="9" t="str">
        <f>IF([1]配变!$C1601="","",[1]配变!$C1601)</f>
        <v/>
      </c>
      <c r="D1601" s="9" t="str">
        <f>IF([1]配变!$D1601="","",[1]配变!$D1601)</f>
        <v/>
      </c>
      <c r="E1601" s="9" t="str">
        <f>IF([1]配变!$G1601="","",[1]配变!$G1601)</f>
        <v/>
      </c>
      <c r="F1601" s="9" t="str">
        <f>IF([1]配变!$F1601="","",[1]配变!$F1601)</f>
        <v/>
      </c>
      <c r="G1601" s="9" t="str">
        <f>IF([1]配变!$J1601="","",[1]配变!$J1601)</f>
        <v/>
      </c>
      <c r="H1601" s="16" t="str">
        <f t="shared" si="24"/>
        <v/>
      </c>
    </row>
    <row r="1602" spans="1:8" x14ac:dyDescent="0.15">
      <c r="A1602" s="9" t="str">
        <f>IF([1]配变!$A1602="","",[1]配变!$A1602)</f>
        <v/>
      </c>
      <c r="B1602" s="9" t="str">
        <f>IF([1]配变!$B1602="","",[1]配变!$B1602)</f>
        <v/>
      </c>
      <c r="C1602" s="9" t="str">
        <f>IF([1]配变!$C1602="","",[1]配变!$C1602)</f>
        <v/>
      </c>
      <c r="D1602" s="9" t="str">
        <f>IF([1]配变!$D1602="","",[1]配变!$D1602)</f>
        <v/>
      </c>
      <c r="E1602" s="9" t="str">
        <f>IF([1]配变!$G1602="","",[1]配变!$G1602)</f>
        <v/>
      </c>
      <c r="F1602" s="9" t="str">
        <f>IF([1]配变!$F1602="","",[1]配变!$F1602)</f>
        <v/>
      </c>
      <c r="G1602" s="9" t="str">
        <f>IF([1]配变!$J1602="","",[1]配变!$J1602)</f>
        <v/>
      </c>
      <c r="H1602" s="16" t="str">
        <f t="shared" si="24"/>
        <v/>
      </c>
    </row>
    <row r="1603" spans="1:8" x14ac:dyDescent="0.15">
      <c r="A1603" s="9" t="str">
        <f>IF([1]配变!$A1603="","",[1]配变!$A1603)</f>
        <v/>
      </c>
      <c r="B1603" s="9" t="str">
        <f>IF([1]配变!$B1603="","",[1]配变!$B1603)</f>
        <v/>
      </c>
      <c r="C1603" s="9" t="str">
        <f>IF([1]配变!$C1603="","",[1]配变!$C1603)</f>
        <v/>
      </c>
      <c r="D1603" s="9" t="str">
        <f>IF([1]配变!$D1603="","",[1]配变!$D1603)</f>
        <v/>
      </c>
      <c r="E1603" s="9" t="str">
        <f>IF([1]配变!$G1603="","",[1]配变!$G1603)</f>
        <v/>
      </c>
      <c r="F1603" s="9" t="str">
        <f>IF([1]配变!$F1603="","",[1]配变!$F1603)</f>
        <v/>
      </c>
      <c r="G1603" s="9" t="str">
        <f>IF([1]配变!$J1603="","",[1]配变!$J1603)</f>
        <v/>
      </c>
      <c r="H1603" s="16" t="str">
        <f t="shared" ref="H1603:H1666" si="25">IF(OR(D1603="",D1603=0),"",C1603*1000/D1603)</f>
        <v/>
      </c>
    </row>
    <row r="1604" spans="1:8" x14ac:dyDescent="0.15">
      <c r="A1604" s="9" t="str">
        <f>IF([1]配变!$A1604="","",[1]配变!$A1604)</f>
        <v/>
      </c>
      <c r="B1604" s="9" t="str">
        <f>IF([1]配变!$B1604="","",[1]配变!$B1604)</f>
        <v/>
      </c>
      <c r="C1604" s="9" t="str">
        <f>IF([1]配变!$C1604="","",[1]配变!$C1604)</f>
        <v/>
      </c>
      <c r="D1604" s="9" t="str">
        <f>IF([1]配变!$D1604="","",[1]配变!$D1604)</f>
        <v/>
      </c>
      <c r="E1604" s="9" t="str">
        <f>IF([1]配变!$G1604="","",[1]配变!$G1604)</f>
        <v/>
      </c>
      <c r="F1604" s="9" t="str">
        <f>IF([1]配变!$F1604="","",[1]配变!$F1604)</f>
        <v/>
      </c>
      <c r="G1604" s="9" t="str">
        <f>IF([1]配变!$J1604="","",[1]配变!$J1604)</f>
        <v/>
      </c>
      <c r="H1604" s="16" t="str">
        <f t="shared" si="25"/>
        <v/>
      </c>
    </row>
    <row r="1605" spans="1:8" x14ac:dyDescent="0.15">
      <c r="A1605" s="9" t="str">
        <f>IF([1]配变!$A1605="","",[1]配变!$A1605)</f>
        <v/>
      </c>
      <c r="B1605" s="9" t="str">
        <f>IF([1]配变!$B1605="","",[1]配变!$B1605)</f>
        <v/>
      </c>
      <c r="C1605" s="9" t="str">
        <f>IF([1]配变!$C1605="","",[1]配变!$C1605)</f>
        <v/>
      </c>
      <c r="D1605" s="9" t="str">
        <f>IF([1]配变!$D1605="","",[1]配变!$D1605)</f>
        <v/>
      </c>
      <c r="E1605" s="9" t="str">
        <f>IF([1]配变!$G1605="","",[1]配变!$G1605)</f>
        <v/>
      </c>
      <c r="F1605" s="9" t="str">
        <f>IF([1]配变!$F1605="","",[1]配变!$F1605)</f>
        <v/>
      </c>
      <c r="G1605" s="9" t="str">
        <f>IF([1]配变!$J1605="","",[1]配变!$J1605)</f>
        <v/>
      </c>
      <c r="H1605" s="16" t="str">
        <f t="shared" si="25"/>
        <v/>
      </c>
    </row>
    <row r="1606" spans="1:8" x14ac:dyDescent="0.15">
      <c r="A1606" s="9" t="str">
        <f>IF([1]配变!$A1606="","",[1]配变!$A1606)</f>
        <v/>
      </c>
      <c r="B1606" s="9" t="str">
        <f>IF([1]配变!$B1606="","",[1]配变!$B1606)</f>
        <v/>
      </c>
      <c r="C1606" s="9" t="str">
        <f>IF([1]配变!$C1606="","",[1]配变!$C1606)</f>
        <v/>
      </c>
      <c r="D1606" s="9" t="str">
        <f>IF([1]配变!$D1606="","",[1]配变!$D1606)</f>
        <v/>
      </c>
      <c r="E1606" s="9" t="str">
        <f>IF([1]配变!$G1606="","",[1]配变!$G1606)</f>
        <v/>
      </c>
      <c r="F1606" s="9" t="str">
        <f>IF([1]配变!$F1606="","",[1]配变!$F1606)</f>
        <v/>
      </c>
      <c r="G1606" s="9" t="str">
        <f>IF([1]配变!$J1606="","",[1]配变!$J1606)</f>
        <v/>
      </c>
      <c r="H1606" s="16" t="str">
        <f t="shared" si="25"/>
        <v/>
      </c>
    </row>
    <row r="1607" spans="1:8" x14ac:dyDescent="0.15">
      <c r="A1607" s="9" t="str">
        <f>IF([1]配变!$A1607="","",[1]配变!$A1607)</f>
        <v/>
      </c>
      <c r="B1607" s="9" t="str">
        <f>IF([1]配变!$B1607="","",[1]配变!$B1607)</f>
        <v/>
      </c>
      <c r="C1607" s="9" t="str">
        <f>IF([1]配变!$C1607="","",[1]配变!$C1607)</f>
        <v/>
      </c>
      <c r="D1607" s="9" t="str">
        <f>IF([1]配变!$D1607="","",[1]配变!$D1607)</f>
        <v/>
      </c>
      <c r="E1607" s="9" t="str">
        <f>IF([1]配变!$G1607="","",[1]配变!$G1607)</f>
        <v/>
      </c>
      <c r="F1607" s="9" t="str">
        <f>IF([1]配变!$F1607="","",[1]配变!$F1607)</f>
        <v/>
      </c>
      <c r="G1607" s="9" t="str">
        <f>IF([1]配变!$J1607="","",[1]配变!$J1607)</f>
        <v/>
      </c>
      <c r="H1607" s="16" t="str">
        <f t="shared" si="25"/>
        <v/>
      </c>
    </row>
    <row r="1608" spans="1:8" x14ac:dyDescent="0.15">
      <c r="A1608" s="9" t="str">
        <f>IF([1]配变!$A1608="","",[1]配变!$A1608)</f>
        <v/>
      </c>
      <c r="B1608" s="9" t="str">
        <f>IF([1]配变!$B1608="","",[1]配变!$B1608)</f>
        <v/>
      </c>
      <c r="C1608" s="9" t="str">
        <f>IF([1]配变!$C1608="","",[1]配变!$C1608)</f>
        <v/>
      </c>
      <c r="D1608" s="9" t="str">
        <f>IF([1]配变!$D1608="","",[1]配变!$D1608)</f>
        <v/>
      </c>
      <c r="E1608" s="9" t="str">
        <f>IF([1]配变!$G1608="","",[1]配变!$G1608)</f>
        <v/>
      </c>
      <c r="F1608" s="9" t="str">
        <f>IF([1]配变!$F1608="","",[1]配变!$F1608)</f>
        <v/>
      </c>
      <c r="G1608" s="9" t="str">
        <f>IF([1]配变!$J1608="","",[1]配变!$J1608)</f>
        <v/>
      </c>
      <c r="H1608" s="16" t="str">
        <f t="shared" si="25"/>
        <v/>
      </c>
    </row>
    <row r="1609" spans="1:8" x14ac:dyDescent="0.15">
      <c r="A1609" s="9" t="str">
        <f>IF([1]配变!$A1609="","",[1]配变!$A1609)</f>
        <v/>
      </c>
      <c r="B1609" s="9" t="str">
        <f>IF([1]配变!$B1609="","",[1]配变!$B1609)</f>
        <v/>
      </c>
      <c r="C1609" s="9" t="str">
        <f>IF([1]配变!$C1609="","",[1]配变!$C1609)</f>
        <v/>
      </c>
      <c r="D1609" s="9" t="str">
        <f>IF([1]配变!$D1609="","",[1]配变!$D1609)</f>
        <v/>
      </c>
      <c r="E1609" s="9" t="str">
        <f>IF([1]配变!$G1609="","",[1]配变!$G1609)</f>
        <v/>
      </c>
      <c r="F1609" s="9" t="str">
        <f>IF([1]配变!$F1609="","",[1]配变!$F1609)</f>
        <v/>
      </c>
      <c r="G1609" s="9" t="str">
        <f>IF([1]配变!$J1609="","",[1]配变!$J1609)</f>
        <v/>
      </c>
      <c r="H1609" s="16" t="str">
        <f t="shared" si="25"/>
        <v/>
      </c>
    </row>
    <row r="1610" spans="1:8" x14ac:dyDescent="0.15">
      <c r="A1610" s="9" t="str">
        <f>IF([1]配变!$A1610="","",[1]配变!$A1610)</f>
        <v/>
      </c>
      <c r="B1610" s="9" t="str">
        <f>IF([1]配变!$B1610="","",[1]配变!$B1610)</f>
        <v/>
      </c>
      <c r="C1610" s="9" t="str">
        <f>IF([1]配变!$C1610="","",[1]配变!$C1610)</f>
        <v/>
      </c>
      <c r="D1610" s="9" t="str">
        <f>IF([1]配变!$D1610="","",[1]配变!$D1610)</f>
        <v/>
      </c>
      <c r="E1610" s="9" t="str">
        <f>IF([1]配变!$G1610="","",[1]配变!$G1610)</f>
        <v/>
      </c>
      <c r="F1610" s="9" t="str">
        <f>IF([1]配变!$F1610="","",[1]配变!$F1610)</f>
        <v/>
      </c>
      <c r="G1610" s="9" t="str">
        <f>IF([1]配变!$J1610="","",[1]配变!$J1610)</f>
        <v/>
      </c>
      <c r="H1610" s="16" t="str">
        <f t="shared" si="25"/>
        <v/>
      </c>
    </row>
    <row r="1611" spans="1:8" x14ac:dyDescent="0.15">
      <c r="A1611" s="9" t="str">
        <f>IF([1]配变!$A1611="","",[1]配变!$A1611)</f>
        <v/>
      </c>
      <c r="B1611" s="9" t="str">
        <f>IF([1]配变!$B1611="","",[1]配变!$B1611)</f>
        <v/>
      </c>
      <c r="C1611" s="9" t="str">
        <f>IF([1]配变!$C1611="","",[1]配变!$C1611)</f>
        <v/>
      </c>
      <c r="D1611" s="9" t="str">
        <f>IF([1]配变!$D1611="","",[1]配变!$D1611)</f>
        <v/>
      </c>
      <c r="E1611" s="9" t="str">
        <f>IF([1]配变!$G1611="","",[1]配变!$G1611)</f>
        <v/>
      </c>
      <c r="F1611" s="9" t="str">
        <f>IF([1]配变!$F1611="","",[1]配变!$F1611)</f>
        <v/>
      </c>
      <c r="G1611" s="9" t="str">
        <f>IF([1]配变!$J1611="","",[1]配变!$J1611)</f>
        <v/>
      </c>
      <c r="H1611" s="16" t="str">
        <f t="shared" si="25"/>
        <v/>
      </c>
    </row>
    <row r="1612" spans="1:8" x14ac:dyDescent="0.15">
      <c r="A1612" s="9" t="str">
        <f>IF([1]配变!$A1612="","",[1]配变!$A1612)</f>
        <v/>
      </c>
      <c r="B1612" s="9" t="str">
        <f>IF([1]配变!$B1612="","",[1]配变!$B1612)</f>
        <v/>
      </c>
      <c r="C1612" s="9" t="str">
        <f>IF([1]配变!$C1612="","",[1]配变!$C1612)</f>
        <v/>
      </c>
      <c r="D1612" s="9" t="str">
        <f>IF([1]配变!$D1612="","",[1]配变!$D1612)</f>
        <v/>
      </c>
      <c r="E1612" s="9" t="str">
        <f>IF([1]配变!$G1612="","",[1]配变!$G1612)</f>
        <v/>
      </c>
      <c r="F1612" s="9" t="str">
        <f>IF([1]配变!$F1612="","",[1]配变!$F1612)</f>
        <v/>
      </c>
      <c r="G1612" s="9" t="str">
        <f>IF([1]配变!$J1612="","",[1]配变!$J1612)</f>
        <v/>
      </c>
      <c r="H1612" s="16" t="str">
        <f t="shared" si="25"/>
        <v/>
      </c>
    </row>
    <row r="1613" spans="1:8" x14ac:dyDescent="0.15">
      <c r="A1613" s="9" t="str">
        <f>IF([1]配变!$A1613="","",[1]配变!$A1613)</f>
        <v/>
      </c>
      <c r="B1613" s="9" t="str">
        <f>IF([1]配变!$B1613="","",[1]配变!$B1613)</f>
        <v/>
      </c>
      <c r="C1613" s="9" t="str">
        <f>IF([1]配变!$C1613="","",[1]配变!$C1613)</f>
        <v/>
      </c>
      <c r="D1613" s="9" t="str">
        <f>IF([1]配变!$D1613="","",[1]配变!$D1613)</f>
        <v/>
      </c>
      <c r="E1613" s="9" t="str">
        <f>IF([1]配变!$G1613="","",[1]配变!$G1613)</f>
        <v/>
      </c>
      <c r="F1613" s="9" t="str">
        <f>IF([1]配变!$F1613="","",[1]配变!$F1613)</f>
        <v/>
      </c>
      <c r="G1613" s="9" t="str">
        <f>IF([1]配变!$J1613="","",[1]配变!$J1613)</f>
        <v/>
      </c>
      <c r="H1613" s="16" t="str">
        <f t="shared" si="25"/>
        <v/>
      </c>
    </row>
    <row r="1614" spans="1:8" x14ac:dyDescent="0.15">
      <c r="A1614" s="9" t="str">
        <f>IF([1]配变!$A1614="","",[1]配变!$A1614)</f>
        <v/>
      </c>
      <c r="B1614" s="9" t="str">
        <f>IF([1]配变!$B1614="","",[1]配变!$B1614)</f>
        <v/>
      </c>
      <c r="C1614" s="9" t="str">
        <f>IF([1]配变!$C1614="","",[1]配变!$C1614)</f>
        <v/>
      </c>
      <c r="D1614" s="9" t="str">
        <f>IF([1]配变!$D1614="","",[1]配变!$D1614)</f>
        <v/>
      </c>
      <c r="E1614" s="9" t="str">
        <f>IF([1]配变!$G1614="","",[1]配变!$G1614)</f>
        <v/>
      </c>
      <c r="F1614" s="9" t="str">
        <f>IF([1]配变!$F1614="","",[1]配变!$F1614)</f>
        <v/>
      </c>
      <c r="G1614" s="9" t="str">
        <f>IF([1]配变!$J1614="","",[1]配变!$J1614)</f>
        <v/>
      </c>
      <c r="H1614" s="16" t="str">
        <f t="shared" si="25"/>
        <v/>
      </c>
    </row>
    <row r="1615" spans="1:8" x14ac:dyDescent="0.15">
      <c r="A1615" s="9" t="str">
        <f>IF([1]配变!$A1615="","",[1]配变!$A1615)</f>
        <v/>
      </c>
      <c r="B1615" s="9" t="str">
        <f>IF([1]配变!$B1615="","",[1]配变!$B1615)</f>
        <v/>
      </c>
      <c r="C1615" s="9" t="str">
        <f>IF([1]配变!$C1615="","",[1]配变!$C1615)</f>
        <v/>
      </c>
      <c r="D1615" s="9" t="str">
        <f>IF([1]配变!$D1615="","",[1]配变!$D1615)</f>
        <v/>
      </c>
      <c r="E1615" s="9" t="str">
        <f>IF([1]配变!$G1615="","",[1]配变!$G1615)</f>
        <v/>
      </c>
      <c r="F1615" s="9" t="str">
        <f>IF([1]配变!$F1615="","",[1]配变!$F1615)</f>
        <v/>
      </c>
      <c r="G1615" s="9" t="str">
        <f>IF([1]配变!$J1615="","",[1]配变!$J1615)</f>
        <v/>
      </c>
      <c r="H1615" s="16" t="str">
        <f t="shared" si="25"/>
        <v/>
      </c>
    </row>
    <row r="1616" spans="1:8" x14ac:dyDescent="0.15">
      <c r="A1616" s="9" t="str">
        <f>IF([1]配变!$A1616="","",[1]配变!$A1616)</f>
        <v/>
      </c>
      <c r="B1616" s="9" t="str">
        <f>IF([1]配变!$B1616="","",[1]配变!$B1616)</f>
        <v/>
      </c>
      <c r="C1616" s="9" t="str">
        <f>IF([1]配变!$C1616="","",[1]配变!$C1616)</f>
        <v/>
      </c>
      <c r="D1616" s="9" t="str">
        <f>IF([1]配变!$D1616="","",[1]配变!$D1616)</f>
        <v/>
      </c>
      <c r="E1616" s="9" t="str">
        <f>IF([1]配变!$G1616="","",[1]配变!$G1616)</f>
        <v/>
      </c>
      <c r="F1616" s="9" t="str">
        <f>IF([1]配变!$F1616="","",[1]配变!$F1616)</f>
        <v/>
      </c>
      <c r="G1616" s="9" t="str">
        <f>IF([1]配变!$J1616="","",[1]配变!$J1616)</f>
        <v/>
      </c>
      <c r="H1616" s="16" t="str">
        <f t="shared" si="25"/>
        <v/>
      </c>
    </row>
    <row r="1617" spans="1:8" x14ac:dyDescent="0.15">
      <c r="A1617" s="9" t="str">
        <f>IF([1]配变!$A1617="","",[1]配变!$A1617)</f>
        <v/>
      </c>
      <c r="B1617" s="9" t="str">
        <f>IF([1]配变!$B1617="","",[1]配变!$B1617)</f>
        <v/>
      </c>
      <c r="C1617" s="9" t="str">
        <f>IF([1]配变!$C1617="","",[1]配变!$C1617)</f>
        <v/>
      </c>
      <c r="D1617" s="9" t="str">
        <f>IF([1]配变!$D1617="","",[1]配变!$D1617)</f>
        <v/>
      </c>
      <c r="E1617" s="9" t="str">
        <f>IF([1]配变!$G1617="","",[1]配变!$G1617)</f>
        <v/>
      </c>
      <c r="F1617" s="9" t="str">
        <f>IF([1]配变!$F1617="","",[1]配变!$F1617)</f>
        <v/>
      </c>
      <c r="G1617" s="9" t="str">
        <f>IF([1]配变!$J1617="","",[1]配变!$J1617)</f>
        <v/>
      </c>
      <c r="H1617" s="16" t="str">
        <f t="shared" si="25"/>
        <v/>
      </c>
    </row>
    <row r="1618" spans="1:8" x14ac:dyDescent="0.15">
      <c r="A1618" s="9" t="str">
        <f>IF([1]配变!$A1618="","",[1]配变!$A1618)</f>
        <v/>
      </c>
      <c r="B1618" s="9" t="str">
        <f>IF([1]配变!$B1618="","",[1]配变!$B1618)</f>
        <v/>
      </c>
      <c r="C1618" s="9" t="str">
        <f>IF([1]配变!$C1618="","",[1]配变!$C1618)</f>
        <v/>
      </c>
      <c r="D1618" s="9" t="str">
        <f>IF([1]配变!$D1618="","",[1]配变!$D1618)</f>
        <v/>
      </c>
      <c r="E1618" s="9" t="str">
        <f>IF([1]配变!$G1618="","",[1]配变!$G1618)</f>
        <v/>
      </c>
      <c r="F1618" s="9" t="str">
        <f>IF([1]配变!$F1618="","",[1]配变!$F1618)</f>
        <v/>
      </c>
      <c r="G1618" s="9" t="str">
        <f>IF([1]配变!$J1618="","",[1]配变!$J1618)</f>
        <v/>
      </c>
      <c r="H1618" s="16" t="str">
        <f t="shared" si="25"/>
        <v/>
      </c>
    </row>
    <row r="1619" spans="1:8" x14ac:dyDescent="0.15">
      <c r="A1619" s="9" t="str">
        <f>IF([1]配变!$A1619="","",[1]配变!$A1619)</f>
        <v/>
      </c>
      <c r="B1619" s="9" t="str">
        <f>IF([1]配变!$B1619="","",[1]配变!$B1619)</f>
        <v/>
      </c>
      <c r="C1619" s="9" t="str">
        <f>IF([1]配变!$C1619="","",[1]配变!$C1619)</f>
        <v/>
      </c>
      <c r="D1619" s="9" t="str">
        <f>IF([1]配变!$D1619="","",[1]配变!$D1619)</f>
        <v/>
      </c>
      <c r="E1619" s="9" t="str">
        <f>IF([1]配变!$G1619="","",[1]配变!$G1619)</f>
        <v/>
      </c>
      <c r="F1619" s="9" t="str">
        <f>IF([1]配变!$F1619="","",[1]配变!$F1619)</f>
        <v/>
      </c>
      <c r="G1619" s="9" t="str">
        <f>IF([1]配变!$J1619="","",[1]配变!$J1619)</f>
        <v/>
      </c>
      <c r="H1619" s="16" t="str">
        <f t="shared" si="25"/>
        <v/>
      </c>
    </row>
    <row r="1620" spans="1:8" x14ac:dyDescent="0.15">
      <c r="A1620" s="9" t="str">
        <f>IF([1]配变!$A1620="","",[1]配变!$A1620)</f>
        <v/>
      </c>
      <c r="B1620" s="9" t="str">
        <f>IF([1]配变!$B1620="","",[1]配变!$B1620)</f>
        <v/>
      </c>
      <c r="C1620" s="9" t="str">
        <f>IF([1]配变!$C1620="","",[1]配变!$C1620)</f>
        <v/>
      </c>
      <c r="D1620" s="9" t="str">
        <f>IF([1]配变!$D1620="","",[1]配变!$D1620)</f>
        <v/>
      </c>
      <c r="E1620" s="9" t="str">
        <f>IF([1]配变!$G1620="","",[1]配变!$G1620)</f>
        <v/>
      </c>
      <c r="F1620" s="9" t="str">
        <f>IF([1]配变!$F1620="","",[1]配变!$F1620)</f>
        <v/>
      </c>
      <c r="G1620" s="9" t="str">
        <f>IF([1]配变!$J1620="","",[1]配变!$J1620)</f>
        <v/>
      </c>
      <c r="H1620" s="16" t="str">
        <f t="shared" si="25"/>
        <v/>
      </c>
    </row>
    <row r="1621" spans="1:8" x14ac:dyDescent="0.15">
      <c r="A1621" s="9" t="str">
        <f>IF([1]配变!$A1621="","",[1]配变!$A1621)</f>
        <v/>
      </c>
      <c r="B1621" s="9" t="str">
        <f>IF([1]配变!$B1621="","",[1]配变!$B1621)</f>
        <v/>
      </c>
      <c r="C1621" s="9" t="str">
        <f>IF([1]配变!$C1621="","",[1]配变!$C1621)</f>
        <v/>
      </c>
      <c r="D1621" s="9" t="str">
        <f>IF([1]配变!$D1621="","",[1]配变!$D1621)</f>
        <v/>
      </c>
      <c r="E1621" s="9" t="str">
        <f>IF([1]配变!$G1621="","",[1]配变!$G1621)</f>
        <v/>
      </c>
      <c r="F1621" s="9" t="str">
        <f>IF([1]配变!$F1621="","",[1]配变!$F1621)</f>
        <v/>
      </c>
      <c r="G1621" s="9" t="str">
        <f>IF([1]配变!$J1621="","",[1]配变!$J1621)</f>
        <v/>
      </c>
      <c r="H1621" s="16" t="str">
        <f t="shared" si="25"/>
        <v/>
      </c>
    </row>
    <row r="1622" spans="1:8" x14ac:dyDescent="0.15">
      <c r="A1622" s="9" t="str">
        <f>IF([1]配变!$A1622="","",[1]配变!$A1622)</f>
        <v/>
      </c>
      <c r="B1622" s="9" t="str">
        <f>IF([1]配变!$B1622="","",[1]配变!$B1622)</f>
        <v/>
      </c>
      <c r="C1622" s="9" t="str">
        <f>IF([1]配变!$C1622="","",[1]配变!$C1622)</f>
        <v/>
      </c>
      <c r="D1622" s="9" t="str">
        <f>IF([1]配变!$D1622="","",[1]配变!$D1622)</f>
        <v/>
      </c>
      <c r="E1622" s="9" t="str">
        <f>IF([1]配变!$G1622="","",[1]配变!$G1622)</f>
        <v/>
      </c>
      <c r="F1622" s="9" t="str">
        <f>IF([1]配变!$F1622="","",[1]配变!$F1622)</f>
        <v/>
      </c>
      <c r="G1622" s="9" t="str">
        <f>IF([1]配变!$J1622="","",[1]配变!$J1622)</f>
        <v/>
      </c>
      <c r="H1622" s="16" t="str">
        <f t="shared" si="25"/>
        <v/>
      </c>
    </row>
    <row r="1623" spans="1:8" x14ac:dyDescent="0.15">
      <c r="A1623" s="9" t="str">
        <f>IF([1]配变!$A1623="","",[1]配变!$A1623)</f>
        <v/>
      </c>
      <c r="B1623" s="9" t="str">
        <f>IF([1]配变!$B1623="","",[1]配变!$B1623)</f>
        <v/>
      </c>
      <c r="C1623" s="9" t="str">
        <f>IF([1]配变!$C1623="","",[1]配变!$C1623)</f>
        <v/>
      </c>
      <c r="D1623" s="9" t="str">
        <f>IF([1]配变!$D1623="","",[1]配变!$D1623)</f>
        <v/>
      </c>
      <c r="E1623" s="9" t="str">
        <f>IF([1]配变!$G1623="","",[1]配变!$G1623)</f>
        <v/>
      </c>
      <c r="F1623" s="9" t="str">
        <f>IF([1]配变!$F1623="","",[1]配变!$F1623)</f>
        <v/>
      </c>
      <c r="G1623" s="9" t="str">
        <f>IF([1]配变!$J1623="","",[1]配变!$J1623)</f>
        <v/>
      </c>
      <c r="H1623" s="16" t="str">
        <f t="shared" si="25"/>
        <v/>
      </c>
    </row>
    <row r="1624" spans="1:8" x14ac:dyDescent="0.15">
      <c r="A1624" s="9" t="str">
        <f>IF([1]配变!$A1624="","",[1]配变!$A1624)</f>
        <v/>
      </c>
      <c r="B1624" s="9" t="str">
        <f>IF([1]配变!$B1624="","",[1]配变!$B1624)</f>
        <v/>
      </c>
      <c r="C1624" s="9" t="str">
        <f>IF([1]配变!$C1624="","",[1]配变!$C1624)</f>
        <v/>
      </c>
      <c r="D1624" s="9" t="str">
        <f>IF([1]配变!$D1624="","",[1]配变!$D1624)</f>
        <v/>
      </c>
      <c r="E1624" s="9" t="str">
        <f>IF([1]配变!$G1624="","",[1]配变!$G1624)</f>
        <v/>
      </c>
      <c r="F1624" s="9" t="str">
        <f>IF([1]配变!$F1624="","",[1]配变!$F1624)</f>
        <v/>
      </c>
      <c r="G1624" s="9" t="str">
        <f>IF([1]配变!$J1624="","",[1]配变!$J1624)</f>
        <v/>
      </c>
      <c r="H1624" s="16" t="str">
        <f t="shared" si="25"/>
        <v/>
      </c>
    </row>
    <row r="1625" spans="1:8" x14ac:dyDescent="0.15">
      <c r="A1625" s="9" t="str">
        <f>IF([1]配变!$A1625="","",[1]配变!$A1625)</f>
        <v/>
      </c>
      <c r="B1625" s="9" t="str">
        <f>IF([1]配变!$B1625="","",[1]配变!$B1625)</f>
        <v/>
      </c>
      <c r="C1625" s="9" t="str">
        <f>IF([1]配变!$C1625="","",[1]配变!$C1625)</f>
        <v/>
      </c>
      <c r="D1625" s="9" t="str">
        <f>IF([1]配变!$D1625="","",[1]配变!$D1625)</f>
        <v/>
      </c>
      <c r="E1625" s="9" t="str">
        <f>IF([1]配变!$G1625="","",[1]配变!$G1625)</f>
        <v/>
      </c>
      <c r="F1625" s="9" t="str">
        <f>IF([1]配变!$F1625="","",[1]配变!$F1625)</f>
        <v/>
      </c>
      <c r="G1625" s="9" t="str">
        <f>IF([1]配变!$J1625="","",[1]配变!$J1625)</f>
        <v/>
      </c>
      <c r="H1625" s="16" t="str">
        <f t="shared" si="25"/>
        <v/>
      </c>
    </row>
    <row r="1626" spans="1:8" x14ac:dyDescent="0.15">
      <c r="A1626" s="9" t="str">
        <f>IF([1]配变!$A1626="","",[1]配变!$A1626)</f>
        <v/>
      </c>
      <c r="B1626" s="9" t="str">
        <f>IF([1]配变!$B1626="","",[1]配变!$B1626)</f>
        <v/>
      </c>
      <c r="C1626" s="9" t="str">
        <f>IF([1]配变!$C1626="","",[1]配变!$C1626)</f>
        <v/>
      </c>
      <c r="D1626" s="9" t="str">
        <f>IF([1]配变!$D1626="","",[1]配变!$D1626)</f>
        <v/>
      </c>
      <c r="E1626" s="9" t="str">
        <f>IF([1]配变!$G1626="","",[1]配变!$G1626)</f>
        <v/>
      </c>
      <c r="F1626" s="9" t="str">
        <f>IF([1]配变!$F1626="","",[1]配变!$F1626)</f>
        <v/>
      </c>
      <c r="G1626" s="9" t="str">
        <f>IF([1]配变!$J1626="","",[1]配变!$J1626)</f>
        <v/>
      </c>
      <c r="H1626" s="16" t="str">
        <f t="shared" si="25"/>
        <v/>
      </c>
    </row>
    <row r="1627" spans="1:8" x14ac:dyDescent="0.15">
      <c r="A1627" s="9" t="str">
        <f>IF([1]配变!$A1627="","",[1]配变!$A1627)</f>
        <v/>
      </c>
      <c r="B1627" s="9" t="str">
        <f>IF([1]配变!$B1627="","",[1]配变!$B1627)</f>
        <v/>
      </c>
      <c r="C1627" s="9" t="str">
        <f>IF([1]配变!$C1627="","",[1]配变!$C1627)</f>
        <v/>
      </c>
      <c r="D1627" s="9" t="str">
        <f>IF([1]配变!$D1627="","",[1]配变!$D1627)</f>
        <v/>
      </c>
      <c r="E1627" s="9" t="str">
        <f>IF([1]配变!$G1627="","",[1]配变!$G1627)</f>
        <v/>
      </c>
      <c r="F1627" s="9" t="str">
        <f>IF([1]配变!$F1627="","",[1]配变!$F1627)</f>
        <v/>
      </c>
      <c r="G1627" s="9" t="str">
        <f>IF([1]配变!$J1627="","",[1]配变!$J1627)</f>
        <v/>
      </c>
      <c r="H1627" s="16" t="str">
        <f t="shared" si="25"/>
        <v/>
      </c>
    </row>
    <row r="1628" spans="1:8" x14ac:dyDescent="0.15">
      <c r="A1628" s="9" t="str">
        <f>IF([1]配变!$A1628="","",[1]配变!$A1628)</f>
        <v/>
      </c>
      <c r="B1628" s="9" t="str">
        <f>IF([1]配变!$B1628="","",[1]配变!$B1628)</f>
        <v/>
      </c>
      <c r="C1628" s="9" t="str">
        <f>IF([1]配变!$C1628="","",[1]配变!$C1628)</f>
        <v/>
      </c>
      <c r="D1628" s="9" t="str">
        <f>IF([1]配变!$D1628="","",[1]配变!$D1628)</f>
        <v/>
      </c>
      <c r="E1628" s="9" t="str">
        <f>IF([1]配变!$G1628="","",[1]配变!$G1628)</f>
        <v/>
      </c>
      <c r="F1628" s="9" t="str">
        <f>IF([1]配变!$F1628="","",[1]配变!$F1628)</f>
        <v/>
      </c>
      <c r="G1628" s="9" t="str">
        <f>IF([1]配变!$J1628="","",[1]配变!$J1628)</f>
        <v/>
      </c>
      <c r="H1628" s="16" t="str">
        <f t="shared" si="25"/>
        <v/>
      </c>
    </row>
    <row r="1629" spans="1:8" x14ac:dyDescent="0.15">
      <c r="A1629" s="9" t="str">
        <f>IF([1]配变!$A1629="","",[1]配变!$A1629)</f>
        <v/>
      </c>
      <c r="B1629" s="9" t="str">
        <f>IF([1]配变!$B1629="","",[1]配变!$B1629)</f>
        <v/>
      </c>
      <c r="C1629" s="9" t="str">
        <f>IF([1]配变!$C1629="","",[1]配变!$C1629)</f>
        <v/>
      </c>
      <c r="D1629" s="9" t="str">
        <f>IF([1]配变!$D1629="","",[1]配变!$D1629)</f>
        <v/>
      </c>
      <c r="E1629" s="9" t="str">
        <f>IF([1]配变!$G1629="","",[1]配变!$G1629)</f>
        <v/>
      </c>
      <c r="F1629" s="9" t="str">
        <f>IF([1]配变!$F1629="","",[1]配变!$F1629)</f>
        <v/>
      </c>
      <c r="G1629" s="9" t="str">
        <f>IF([1]配变!$J1629="","",[1]配变!$J1629)</f>
        <v/>
      </c>
      <c r="H1629" s="16" t="str">
        <f t="shared" si="25"/>
        <v/>
      </c>
    </row>
    <row r="1630" spans="1:8" x14ac:dyDescent="0.15">
      <c r="A1630" s="9" t="str">
        <f>IF([1]配变!$A1630="","",[1]配变!$A1630)</f>
        <v/>
      </c>
      <c r="B1630" s="9" t="str">
        <f>IF([1]配变!$B1630="","",[1]配变!$B1630)</f>
        <v/>
      </c>
      <c r="C1630" s="9" t="str">
        <f>IF([1]配变!$C1630="","",[1]配变!$C1630)</f>
        <v/>
      </c>
      <c r="D1630" s="9" t="str">
        <f>IF([1]配变!$D1630="","",[1]配变!$D1630)</f>
        <v/>
      </c>
      <c r="E1630" s="9" t="str">
        <f>IF([1]配变!$G1630="","",[1]配变!$G1630)</f>
        <v/>
      </c>
      <c r="F1630" s="9" t="str">
        <f>IF([1]配变!$F1630="","",[1]配变!$F1630)</f>
        <v/>
      </c>
      <c r="G1630" s="9" t="str">
        <f>IF([1]配变!$J1630="","",[1]配变!$J1630)</f>
        <v/>
      </c>
      <c r="H1630" s="16" t="str">
        <f t="shared" si="25"/>
        <v/>
      </c>
    </row>
    <row r="1631" spans="1:8" x14ac:dyDescent="0.15">
      <c r="A1631" s="9" t="str">
        <f>IF([1]配变!$A1631="","",[1]配变!$A1631)</f>
        <v/>
      </c>
      <c r="B1631" s="9" t="str">
        <f>IF([1]配变!$B1631="","",[1]配变!$B1631)</f>
        <v/>
      </c>
      <c r="C1631" s="9" t="str">
        <f>IF([1]配变!$C1631="","",[1]配变!$C1631)</f>
        <v/>
      </c>
      <c r="D1631" s="9" t="str">
        <f>IF([1]配变!$D1631="","",[1]配变!$D1631)</f>
        <v/>
      </c>
      <c r="E1631" s="9" t="str">
        <f>IF([1]配变!$G1631="","",[1]配变!$G1631)</f>
        <v/>
      </c>
      <c r="F1631" s="9" t="str">
        <f>IF([1]配变!$F1631="","",[1]配变!$F1631)</f>
        <v/>
      </c>
      <c r="G1631" s="9" t="str">
        <f>IF([1]配变!$J1631="","",[1]配变!$J1631)</f>
        <v/>
      </c>
      <c r="H1631" s="16" t="str">
        <f t="shared" si="25"/>
        <v/>
      </c>
    </row>
    <row r="1632" spans="1:8" x14ac:dyDescent="0.15">
      <c r="A1632" s="9" t="str">
        <f>IF([1]配变!$A1632="","",[1]配变!$A1632)</f>
        <v/>
      </c>
      <c r="B1632" s="9" t="str">
        <f>IF([1]配变!$B1632="","",[1]配变!$B1632)</f>
        <v/>
      </c>
      <c r="C1632" s="9" t="str">
        <f>IF([1]配变!$C1632="","",[1]配变!$C1632)</f>
        <v/>
      </c>
      <c r="D1632" s="9" t="str">
        <f>IF([1]配变!$D1632="","",[1]配变!$D1632)</f>
        <v/>
      </c>
      <c r="E1632" s="9" t="str">
        <f>IF([1]配变!$G1632="","",[1]配变!$G1632)</f>
        <v/>
      </c>
      <c r="F1632" s="9" t="str">
        <f>IF([1]配变!$F1632="","",[1]配变!$F1632)</f>
        <v/>
      </c>
      <c r="G1632" s="9" t="str">
        <f>IF([1]配变!$J1632="","",[1]配变!$J1632)</f>
        <v/>
      </c>
      <c r="H1632" s="16" t="str">
        <f t="shared" si="25"/>
        <v/>
      </c>
    </row>
    <row r="1633" spans="1:8" x14ac:dyDescent="0.15">
      <c r="A1633" s="9" t="str">
        <f>IF([1]配变!$A1633="","",[1]配变!$A1633)</f>
        <v/>
      </c>
      <c r="B1633" s="9" t="str">
        <f>IF([1]配变!$B1633="","",[1]配变!$B1633)</f>
        <v/>
      </c>
      <c r="C1633" s="9" t="str">
        <f>IF([1]配变!$C1633="","",[1]配变!$C1633)</f>
        <v/>
      </c>
      <c r="D1633" s="9" t="str">
        <f>IF([1]配变!$D1633="","",[1]配变!$D1633)</f>
        <v/>
      </c>
      <c r="E1633" s="9" t="str">
        <f>IF([1]配变!$G1633="","",[1]配变!$G1633)</f>
        <v/>
      </c>
      <c r="F1633" s="9" t="str">
        <f>IF([1]配变!$F1633="","",[1]配变!$F1633)</f>
        <v/>
      </c>
      <c r="G1633" s="9" t="str">
        <f>IF([1]配变!$J1633="","",[1]配变!$J1633)</f>
        <v/>
      </c>
      <c r="H1633" s="16" t="str">
        <f t="shared" si="25"/>
        <v/>
      </c>
    </row>
    <row r="1634" spans="1:8" x14ac:dyDescent="0.15">
      <c r="A1634" s="9" t="str">
        <f>IF([1]配变!$A1634="","",[1]配变!$A1634)</f>
        <v/>
      </c>
      <c r="B1634" s="9" t="str">
        <f>IF([1]配变!$B1634="","",[1]配变!$B1634)</f>
        <v/>
      </c>
      <c r="C1634" s="9" t="str">
        <f>IF([1]配变!$C1634="","",[1]配变!$C1634)</f>
        <v/>
      </c>
      <c r="D1634" s="9" t="str">
        <f>IF([1]配变!$D1634="","",[1]配变!$D1634)</f>
        <v/>
      </c>
      <c r="E1634" s="9" t="str">
        <f>IF([1]配变!$G1634="","",[1]配变!$G1634)</f>
        <v/>
      </c>
      <c r="F1634" s="9" t="str">
        <f>IF([1]配变!$F1634="","",[1]配变!$F1634)</f>
        <v/>
      </c>
      <c r="G1634" s="9" t="str">
        <f>IF([1]配变!$J1634="","",[1]配变!$J1634)</f>
        <v/>
      </c>
      <c r="H1634" s="16" t="str">
        <f t="shared" si="25"/>
        <v/>
      </c>
    </row>
    <row r="1635" spans="1:8" x14ac:dyDescent="0.15">
      <c r="A1635" s="9" t="str">
        <f>IF([1]配变!$A1635="","",[1]配变!$A1635)</f>
        <v/>
      </c>
      <c r="B1635" s="9" t="str">
        <f>IF([1]配变!$B1635="","",[1]配变!$B1635)</f>
        <v/>
      </c>
      <c r="C1635" s="9" t="str">
        <f>IF([1]配变!$C1635="","",[1]配变!$C1635)</f>
        <v/>
      </c>
      <c r="D1635" s="9" t="str">
        <f>IF([1]配变!$D1635="","",[1]配变!$D1635)</f>
        <v/>
      </c>
      <c r="E1635" s="9" t="str">
        <f>IF([1]配变!$G1635="","",[1]配变!$G1635)</f>
        <v/>
      </c>
      <c r="F1635" s="9" t="str">
        <f>IF([1]配变!$F1635="","",[1]配变!$F1635)</f>
        <v/>
      </c>
      <c r="G1635" s="9" t="str">
        <f>IF([1]配变!$J1635="","",[1]配变!$J1635)</f>
        <v/>
      </c>
      <c r="H1635" s="16" t="str">
        <f t="shared" si="25"/>
        <v/>
      </c>
    </row>
    <row r="1636" spans="1:8" x14ac:dyDescent="0.15">
      <c r="A1636" s="9" t="str">
        <f>IF([1]配变!$A1636="","",[1]配变!$A1636)</f>
        <v/>
      </c>
      <c r="B1636" s="9" t="str">
        <f>IF([1]配变!$B1636="","",[1]配变!$B1636)</f>
        <v/>
      </c>
      <c r="C1636" s="9" t="str">
        <f>IF([1]配变!$C1636="","",[1]配变!$C1636)</f>
        <v/>
      </c>
      <c r="D1636" s="9" t="str">
        <f>IF([1]配变!$D1636="","",[1]配变!$D1636)</f>
        <v/>
      </c>
      <c r="E1636" s="9" t="str">
        <f>IF([1]配变!$G1636="","",[1]配变!$G1636)</f>
        <v/>
      </c>
      <c r="F1636" s="9" t="str">
        <f>IF([1]配变!$F1636="","",[1]配变!$F1636)</f>
        <v/>
      </c>
      <c r="G1636" s="9" t="str">
        <f>IF([1]配变!$J1636="","",[1]配变!$J1636)</f>
        <v/>
      </c>
      <c r="H1636" s="16" t="str">
        <f t="shared" si="25"/>
        <v/>
      </c>
    </row>
    <row r="1637" spans="1:8" x14ac:dyDescent="0.15">
      <c r="A1637" s="9" t="str">
        <f>IF([1]配变!$A1637="","",[1]配变!$A1637)</f>
        <v/>
      </c>
      <c r="B1637" s="9" t="str">
        <f>IF([1]配变!$B1637="","",[1]配变!$B1637)</f>
        <v/>
      </c>
      <c r="C1637" s="9" t="str">
        <f>IF([1]配变!$C1637="","",[1]配变!$C1637)</f>
        <v/>
      </c>
      <c r="D1637" s="9" t="str">
        <f>IF([1]配变!$D1637="","",[1]配变!$D1637)</f>
        <v/>
      </c>
      <c r="E1637" s="9" t="str">
        <f>IF([1]配变!$G1637="","",[1]配变!$G1637)</f>
        <v/>
      </c>
      <c r="F1637" s="9" t="str">
        <f>IF([1]配变!$F1637="","",[1]配变!$F1637)</f>
        <v/>
      </c>
      <c r="G1637" s="9" t="str">
        <f>IF([1]配变!$J1637="","",[1]配变!$J1637)</f>
        <v/>
      </c>
      <c r="H1637" s="16" t="str">
        <f t="shared" si="25"/>
        <v/>
      </c>
    </row>
    <row r="1638" spans="1:8" x14ac:dyDescent="0.15">
      <c r="A1638" s="9" t="str">
        <f>IF([1]配变!$A1638="","",[1]配变!$A1638)</f>
        <v/>
      </c>
      <c r="B1638" s="9" t="str">
        <f>IF([1]配变!$B1638="","",[1]配变!$B1638)</f>
        <v/>
      </c>
      <c r="C1638" s="9" t="str">
        <f>IF([1]配变!$C1638="","",[1]配变!$C1638)</f>
        <v/>
      </c>
      <c r="D1638" s="9" t="str">
        <f>IF([1]配变!$D1638="","",[1]配变!$D1638)</f>
        <v/>
      </c>
      <c r="E1638" s="9" t="str">
        <f>IF([1]配变!$G1638="","",[1]配变!$G1638)</f>
        <v/>
      </c>
      <c r="F1638" s="9" t="str">
        <f>IF([1]配变!$F1638="","",[1]配变!$F1638)</f>
        <v/>
      </c>
      <c r="G1638" s="9" t="str">
        <f>IF([1]配变!$J1638="","",[1]配变!$J1638)</f>
        <v/>
      </c>
      <c r="H1638" s="16" t="str">
        <f t="shared" si="25"/>
        <v/>
      </c>
    </row>
    <row r="1639" spans="1:8" x14ac:dyDescent="0.15">
      <c r="A1639" s="9" t="str">
        <f>IF([1]配变!$A1639="","",[1]配变!$A1639)</f>
        <v/>
      </c>
      <c r="B1639" s="9" t="str">
        <f>IF([1]配变!$B1639="","",[1]配变!$B1639)</f>
        <v/>
      </c>
      <c r="C1639" s="9" t="str">
        <f>IF([1]配变!$C1639="","",[1]配变!$C1639)</f>
        <v/>
      </c>
      <c r="D1639" s="9" t="str">
        <f>IF([1]配变!$D1639="","",[1]配变!$D1639)</f>
        <v/>
      </c>
      <c r="E1639" s="9" t="str">
        <f>IF([1]配变!$G1639="","",[1]配变!$G1639)</f>
        <v/>
      </c>
      <c r="F1639" s="9" t="str">
        <f>IF([1]配变!$F1639="","",[1]配变!$F1639)</f>
        <v/>
      </c>
      <c r="G1639" s="9" t="str">
        <f>IF([1]配变!$J1639="","",[1]配变!$J1639)</f>
        <v/>
      </c>
      <c r="H1639" s="16" t="str">
        <f t="shared" si="25"/>
        <v/>
      </c>
    </row>
    <row r="1640" spans="1:8" x14ac:dyDescent="0.15">
      <c r="A1640" s="9" t="str">
        <f>IF([1]配变!$A1640="","",[1]配变!$A1640)</f>
        <v/>
      </c>
      <c r="B1640" s="9" t="str">
        <f>IF([1]配变!$B1640="","",[1]配变!$B1640)</f>
        <v/>
      </c>
      <c r="C1640" s="9" t="str">
        <f>IF([1]配变!$C1640="","",[1]配变!$C1640)</f>
        <v/>
      </c>
      <c r="D1640" s="9" t="str">
        <f>IF([1]配变!$D1640="","",[1]配变!$D1640)</f>
        <v/>
      </c>
      <c r="E1640" s="9" t="str">
        <f>IF([1]配变!$G1640="","",[1]配变!$G1640)</f>
        <v/>
      </c>
      <c r="F1640" s="9" t="str">
        <f>IF([1]配变!$F1640="","",[1]配变!$F1640)</f>
        <v/>
      </c>
      <c r="G1640" s="9" t="str">
        <f>IF([1]配变!$J1640="","",[1]配变!$J1640)</f>
        <v/>
      </c>
      <c r="H1640" s="16" t="str">
        <f t="shared" si="25"/>
        <v/>
      </c>
    </row>
    <row r="1641" spans="1:8" x14ac:dyDescent="0.15">
      <c r="A1641" s="9" t="str">
        <f>IF([1]配变!$A1641="","",[1]配变!$A1641)</f>
        <v/>
      </c>
      <c r="B1641" s="9" t="str">
        <f>IF([1]配变!$B1641="","",[1]配变!$B1641)</f>
        <v/>
      </c>
      <c r="C1641" s="9" t="str">
        <f>IF([1]配变!$C1641="","",[1]配变!$C1641)</f>
        <v/>
      </c>
      <c r="D1641" s="9" t="str">
        <f>IF([1]配变!$D1641="","",[1]配变!$D1641)</f>
        <v/>
      </c>
      <c r="E1641" s="9" t="str">
        <f>IF([1]配变!$G1641="","",[1]配变!$G1641)</f>
        <v/>
      </c>
      <c r="F1641" s="9" t="str">
        <f>IF([1]配变!$F1641="","",[1]配变!$F1641)</f>
        <v/>
      </c>
      <c r="G1641" s="9" t="str">
        <f>IF([1]配变!$J1641="","",[1]配变!$J1641)</f>
        <v/>
      </c>
      <c r="H1641" s="16" t="str">
        <f t="shared" si="25"/>
        <v/>
      </c>
    </row>
    <row r="1642" spans="1:8" x14ac:dyDescent="0.15">
      <c r="A1642" s="9" t="str">
        <f>IF([1]配变!$A1642="","",[1]配变!$A1642)</f>
        <v/>
      </c>
      <c r="B1642" s="9" t="str">
        <f>IF([1]配变!$B1642="","",[1]配变!$B1642)</f>
        <v/>
      </c>
      <c r="C1642" s="9" t="str">
        <f>IF([1]配变!$C1642="","",[1]配变!$C1642)</f>
        <v/>
      </c>
      <c r="D1642" s="9" t="str">
        <f>IF([1]配变!$D1642="","",[1]配变!$D1642)</f>
        <v/>
      </c>
      <c r="E1642" s="9" t="str">
        <f>IF([1]配变!$G1642="","",[1]配变!$G1642)</f>
        <v/>
      </c>
      <c r="F1642" s="9" t="str">
        <f>IF([1]配变!$F1642="","",[1]配变!$F1642)</f>
        <v/>
      </c>
      <c r="G1642" s="9" t="str">
        <f>IF([1]配变!$J1642="","",[1]配变!$J1642)</f>
        <v/>
      </c>
      <c r="H1642" s="16" t="str">
        <f t="shared" si="25"/>
        <v/>
      </c>
    </row>
    <row r="1643" spans="1:8" x14ac:dyDescent="0.15">
      <c r="A1643" s="9" t="str">
        <f>IF([1]配变!$A1643="","",[1]配变!$A1643)</f>
        <v/>
      </c>
      <c r="B1643" s="9" t="str">
        <f>IF([1]配变!$B1643="","",[1]配变!$B1643)</f>
        <v/>
      </c>
      <c r="C1643" s="9" t="str">
        <f>IF([1]配变!$C1643="","",[1]配变!$C1643)</f>
        <v/>
      </c>
      <c r="D1643" s="9" t="str">
        <f>IF([1]配变!$D1643="","",[1]配变!$D1643)</f>
        <v/>
      </c>
      <c r="E1643" s="9" t="str">
        <f>IF([1]配变!$G1643="","",[1]配变!$G1643)</f>
        <v/>
      </c>
      <c r="F1643" s="9" t="str">
        <f>IF([1]配变!$F1643="","",[1]配变!$F1643)</f>
        <v/>
      </c>
      <c r="G1643" s="9" t="str">
        <f>IF([1]配变!$J1643="","",[1]配变!$J1643)</f>
        <v/>
      </c>
      <c r="H1643" s="16" t="str">
        <f t="shared" si="25"/>
        <v/>
      </c>
    </row>
    <row r="1644" spans="1:8" x14ac:dyDescent="0.15">
      <c r="A1644" s="9" t="str">
        <f>IF([1]配变!$A1644="","",[1]配变!$A1644)</f>
        <v/>
      </c>
      <c r="B1644" s="9" t="str">
        <f>IF([1]配变!$B1644="","",[1]配变!$B1644)</f>
        <v/>
      </c>
      <c r="C1644" s="9" t="str">
        <f>IF([1]配变!$C1644="","",[1]配变!$C1644)</f>
        <v/>
      </c>
      <c r="D1644" s="9" t="str">
        <f>IF([1]配变!$D1644="","",[1]配变!$D1644)</f>
        <v/>
      </c>
      <c r="E1644" s="9" t="str">
        <f>IF([1]配变!$G1644="","",[1]配变!$G1644)</f>
        <v/>
      </c>
      <c r="F1644" s="9" t="str">
        <f>IF([1]配变!$F1644="","",[1]配变!$F1644)</f>
        <v/>
      </c>
      <c r="G1644" s="9" t="str">
        <f>IF([1]配变!$J1644="","",[1]配变!$J1644)</f>
        <v/>
      </c>
      <c r="H1644" s="16" t="str">
        <f t="shared" si="25"/>
        <v/>
      </c>
    </row>
    <row r="1645" spans="1:8" x14ac:dyDescent="0.15">
      <c r="A1645" s="9" t="str">
        <f>IF([1]配变!$A1645="","",[1]配变!$A1645)</f>
        <v/>
      </c>
      <c r="B1645" s="9" t="str">
        <f>IF([1]配变!$B1645="","",[1]配变!$B1645)</f>
        <v/>
      </c>
      <c r="C1645" s="9" t="str">
        <f>IF([1]配变!$C1645="","",[1]配变!$C1645)</f>
        <v/>
      </c>
      <c r="D1645" s="9" t="str">
        <f>IF([1]配变!$D1645="","",[1]配变!$D1645)</f>
        <v/>
      </c>
      <c r="E1645" s="9" t="str">
        <f>IF([1]配变!$G1645="","",[1]配变!$G1645)</f>
        <v/>
      </c>
      <c r="F1645" s="9" t="str">
        <f>IF([1]配变!$F1645="","",[1]配变!$F1645)</f>
        <v/>
      </c>
      <c r="G1645" s="9" t="str">
        <f>IF([1]配变!$J1645="","",[1]配变!$J1645)</f>
        <v/>
      </c>
      <c r="H1645" s="16" t="str">
        <f t="shared" si="25"/>
        <v/>
      </c>
    </row>
    <row r="1646" spans="1:8" x14ac:dyDescent="0.15">
      <c r="A1646" s="9" t="str">
        <f>IF([1]配变!$A1646="","",[1]配变!$A1646)</f>
        <v/>
      </c>
      <c r="B1646" s="9" t="str">
        <f>IF([1]配变!$B1646="","",[1]配变!$B1646)</f>
        <v/>
      </c>
      <c r="C1646" s="9" t="str">
        <f>IF([1]配变!$C1646="","",[1]配变!$C1646)</f>
        <v/>
      </c>
      <c r="D1646" s="9" t="str">
        <f>IF([1]配变!$D1646="","",[1]配变!$D1646)</f>
        <v/>
      </c>
      <c r="E1646" s="9" t="str">
        <f>IF([1]配变!$G1646="","",[1]配变!$G1646)</f>
        <v/>
      </c>
      <c r="F1646" s="9" t="str">
        <f>IF([1]配变!$F1646="","",[1]配变!$F1646)</f>
        <v/>
      </c>
      <c r="G1646" s="9" t="str">
        <f>IF([1]配变!$J1646="","",[1]配变!$J1646)</f>
        <v/>
      </c>
      <c r="H1646" s="16" t="str">
        <f t="shared" si="25"/>
        <v/>
      </c>
    </row>
    <row r="1647" spans="1:8" x14ac:dyDescent="0.15">
      <c r="A1647" s="9" t="str">
        <f>IF([1]配变!$A1647="","",[1]配变!$A1647)</f>
        <v/>
      </c>
      <c r="B1647" s="9" t="str">
        <f>IF([1]配变!$B1647="","",[1]配变!$B1647)</f>
        <v/>
      </c>
      <c r="C1647" s="9" t="str">
        <f>IF([1]配变!$C1647="","",[1]配变!$C1647)</f>
        <v/>
      </c>
      <c r="D1647" s="9" t="str">
        <f>IF([1]配变!$D1647="","",[1]配变!$D1647)</f>
        <v/>
      </c>
      <c r="E1647" s="9" t="str">
        <f>IF([1]配变!$G1647="","",[1]配变!$G1647)</f>
        <v/>
      </c>
      <c r="F1647" s="9" t="str">
        <f>IF([1]配变!$F1647="","",[1]配变!$F1647)</f>
        <v/>
      </c>
      <c r="G1647" s="9" t="str">
        <f>IF([1]配变!$J1647="","",[1]配变!$J1647)</f>
        <v/>
      </c>
      <c r="H1647" s="16" t="str">
        <f t="shared" si="25"/>
        <v/>
      </c>
    </row>
    <row r="1648" spans="1:8" x14ac:dyDescent="0.15">
      <c r="A1648" s="9" t="str">
        <f>IF([1]配变!$A1648="","",[1]配变!$A1648)</f>
        <v/>
      </c>
      <c r="B1648" s="9" t="str">
        <f>IF([1]配变!$B1648="","",[1]配变!$B1648)</f>
        <v/>
      </c>
      <c r="C1648" s="9" t="str">
        <f>IF([1]配变!$C1648="","",[1]配变!$C1648)</f>
        <v/>
      </c>
      <c r="D1648" s="9" t="str">
        <f>IF([1]配变!$D1648="","",[1]配变!$D1648)</f>
        <v/>
      </c>
      <c r="E1648" s="9" t="str">
        <f>IF([1]配变!$G1648="","",[1]配变!$G1648)</f>
        <v/>
      </c>
      <c r="F1648" s="9" t="str">
        <f>IF([1]配变!$F1648="","",[1]配变!$F1648)</f>
        <v/>
      </c>
      <c r="G1648" s="9" t="str">
        <f>IF([1]配变!$J1648="","",[1]配变!$J1648)</f>
        <v/>
      </c>
      <c r="H1648" s="16" t="str">
        <f t="shared" si="25"/>
        <v/>
      </c>
    </row>
    <row r="1649" spans="1:8" x14ac:dyDescent="0.15">
      <c r="A1649" s="9" t="str">
        <f>IF([1]配变!$A1649="","",[1]配变!$A1649)</f>
        <v/>
      </c>
      <c r="B1649" s="9" t="str">
        <f>IF([1]配变!$B1649="","",[1]配变!$B1649)</f>
        <v/>
      </c>
      <c r="C1649" s="9" t="str">
        <f>IF([1]配变!$C1649="","",[1]配变!$C1649)</f>
        <v/>
      </c>
      <c r="D1649" s="9" t="str">
        <f>IF([1]配变!$D1649="","",[1]配变!$D1649)</f>
        <v/>
      </c>
      <c r="E1649" s="9" t="str">
        <f>IF([1]配变!$G1649="","",[1]配变!$G1649)</f>
        <v/>
      </c>
      <c r="F1649" s="9" t="str">
        <f>IF([1]配变!$F1649="","",[1]配变!$F1649)</f>
        <v/>
      </c>
      <c r="G1649" s="9" t="str">
        <f>IF([1]配变!$J1649="","",[1]配变!$J1649)</f>
        <v/>
      </c>
      <c r="H1649" s="16" t="str">
        <f t="shared" si="25"/>
        <v/>
      </c>
    </row>
    <row r="1650" spans="1:8" x14ac:dyDescent="0.15">
      <c r="A1650" s="9" t="str">
        <f>IF([1]配变!$A1650="","",[1]配变!$A1650)</f>
        <v/>
      </c>
      <c r="B1650" s="9" t="str">
        <f>IF([1]配变!$B1650="","",[1]配变!$B1650)</f>
        <v/>
      </c>
      <c r="C1650" s="9" t="str">
        <f>IF([1]配变!$C1650="","",[1]配变!$C1650)</f>
        <v/>
      </c>
      <c r="D1650" s="9" t="str">
        <f>IF([1]配变!$D1650="","",[1]配变!$D1650)</f>
        <v/>
      </c>
      <c r="E1650" s="9" t="str">
        <f>IF([1]配变!$G1650="","",[1]配变!$G1650)</f>
        <v/>
      </c>
      <c r="F1650" s="9" t="str">
        <f>IF([1]配变!$F1650="","",[1]配变!$F1650)</f>
        <v/>
      </c>
      <c r="G1650" s="9" t="str">
        <f>IF([1]配变!$J1650="","",[1]配变!$J1650)</f>
        <v/>
      </c>
      <c r="H1650" s="16" t="str">
        <f t="shared" si="25"/>
        <v/>
      </c>
    </row>
    <row r="1651" spans="1:8" x14ac:dyDescent="0.15">
      <c r="A1651" s="9" t="str">
        <f>IF([1]配变!$A1651="","",[1]配变!$A1651)</f>
        <v/>
      </c>
      <c r="B1651" s="9" t="str">
        <f>IF([1]配变!$B1651="","",[1]配变!$B1651)</f>
        <v/>
      </c>
      <c r="C1651" s="9" t="str">
        <f>IF([1]配变!$C1651="","",[1]配变!$C1651)</f>
        <v/>
      </c>
      <c r="D1651" s="9" t="str">
        <f>IF([1]配变!$D1651="","",[1]配变!$D1651)</f>
        <v/>
      </c>
      <c r="E1651" s="9" t="str">
        <f>IF([1]配变!$G1651="","",[1]配变!$G1651)</f>
        <v/>
      </c>
      <c r="F1651" s="9" t="str">
        <f>IF([1]配变!$F1651="","",[1]配变!$F1651)</f>
        <v/>
      </c>
      <c r="G1651" s="9" t="str">
        <f>IF([1]配变!$J1651="","",[1]配变!$J1651)</f>
        <v/>
      </c>
      <c r="H1651" s="16" t="str">
        <f t="shared" si="25"/>
        <v/>
      </c>
    </row>
    <row r="1652" spans="1:8" x14ac:dyDescent="0.15">
      <c r="A1652" s="9" t="str">
        <f>IF([1]配变!$A1652="","",[1]配变!$A1652)</f>
        <v/>
      </c>
      <c r="B1652" s="9" t="str">
        <f>IF([1]配变!$B1652="","",[1]配变!$B1652)</f>
        <v/>
      </c>
      <c r="C1652" s="9" t="str">
        <f>IF([1]配变!$C1652="","",[1]配变!$C1652)</f>
        <v/>
      </c>
      <c r="D1652" s="9" t="str">
        <f>IF([1]配变!$D1652="","",[1]配变!$D1652)</f>
        <v/>
      </c>
      <c r="E1652" s="9" t="str">
        <f>IF([1]配变!$G1652="","",[1]配变!$G1652)</f>
        <v/>
      </c>
      <c r="F1652" s="9" t="str">
        <f>IF([1]配变!$F1652="","",[1]配变!$F1652)</f>
        <v/>
      </c>
      <c r="G1652" s="9" t="str">
        <f>IF([1]配变!$J1652="","",[1]配变!$J1652)</f>
        <v/>
      </c>
      <c r="H1652" s="16" t="str">
        <f t="shared" si="25"/>
        <v/>
      </c>
    </row>
    <row r="1653" spans="1:8" x14ac:dyDescent="0.15">
      <c r="A1653" s="9" t="str">
        <f>IF([1]配变!$A1653="","",[1]配变!$A1653)</f>
        <v/>
      </c>
      <c r="B1653" s="9" t="str">
        <f>IF([1]配变!$B1653="","",[1]配变!$B1653)</f>
        <v/>
      </c>
      <c r="C1653" s="9" t="str">
        <f>IF([1]配变!$C1653="","",[1]配变!$C1653)</f>
        <v/>
      </c>
      <c r="D1653" s="9" t="str">
        <f>IF([1]配变!$D1653="","",[1]配变!$D1653)</f>
        <v/>
      </c>
      <c r="E1653" s="9" t="str">
        <f>IF([1]配变!$G1653="","",[1]配变!$G1653)</f>
        <v/>
      </c>
      <c r="F1653" s="9" t="str">
        <f>IF([1]配变!$F1653="","",[1]配变!$F1653)</f>
        <v/>
      </c>
      <c r="G1653" s="9" t="str">
        <f>IF([1]配变!$J1653="","",[1]配变!$J1653)</f>
        <v/>
      </c>
      <c r="H1653" s="16" t="str">
        <f t="shared" si="25"/>
        <v/>
      </c>
    </row>
    <row r="1654" spans="1:8" x14ac:dyDescent="0.15">
      <c r="A1654" s="9" t="str">
        <f>IF([1]配变!$A1654="","",[1]配变!$A1654)</f>
        <v/>
      </c>
      <c r="B1654" s="9" t="str">
        <f>IF([1]配变!$B1654="","",[1]配变!$B1654)</f>
        <v/>
      </c>
      <c r="C1654" s="9" t="str">
        <f>IF([1]配变!$C1654="","",[1]配变!$C1654)</f>
        <v/>
      </c>
      <c r="D1654" s="9" t="str">
        <f>IF([1]配变!$D1654="","",[1]配变!$D1654)</f>
        <v/>
      </c>
      <c r="E1654" s="9" t="str">
        <f>IF([1]配变!$G1654="","",[1]配变!$G1654)</f>
        <v/>
      </c>
      <c r="F1654" s="9" t="str">
        <f>IF([1]配变!$F1654="","",[1]配变!$F1654)</f>
        <v/>
      </c>
      <c r="G1654" s="9" t="str">
        <f>IF([1]配变!$J1654="","",[1]配变!$J1654)</f>
        <v/>
      </c>
      <c r="H1654" s="16" t="str">
        <f t="shared" si="25"/>
        <v/>
      </c>
    </row>
    <row r="1655" spans="1:8" x14ac:dyDescent="0.15">
      <c r="A1655" s="9" t="str">
        <f>IF([1]配变!$A1655="","",[1]配变!$A1655)</f>
        <v/>
      </c>
      <c r="B1655" s="9" t="str">
        <f>IF([1]配变!$B1655="","",[1]配变!$B1655)</f>
        <v/>
      </c>
      <c r="C1655" s="9" t="str">
        <f>IF([1]配变!$C1655="","",[1]配变!$C1655)</f>
        <v/>
      </c>
      <c r="D1655" s="9" t="str">
        <f>IF([1]配变!$D1655="","",[1]配变!$D1655)</f>
        <v/>
      </c>
      <c r="E1655" s="9" t="str">
        <f>IF([1]配变!$G1655="","",[1]配变!$G1655)</f>
        <v/>
      </c>
      <c r="F1655" s="9" t="str">
        <f>IF([1]配变!$F1655="","",[1]配变!$F1655)</f>
        <v/>
      </c>
      <c r="G1655" s="9" t="str">
        <f>IF([1]配变!$J1655="","",[1]配变!$J1655)</f>
        <v/>
      </c>
      <c r="H1655" s="16" t="str">
        <f t="shared" si="25"/>
        <v/>
      </c>
    </row>
    <row r="1656" spans="1:8" x14ac:dyDescent="0.15">
      <c r="A1656" s="9" t="str">
        <f>IF([1]配变!$A1656="","",[1]配变!$A1656)</f>
        <v/>
      </c>
      <c r="B1656" s="9" t="str">
        <f>IF([1]配变!$B1656="","",[1]配变!$B1656)</f>
        <v/>
      </c>
      <c r="C1656" s="9" t="str">
        <f>IF([1]配变!$C1656="","",[1]配变!$C1656)</f>
        <v/>
      </c>
      <c r="D1656" s="9" t="str">
        <f>IF([1]配变!$D1656="","",[1]配变!$D1656)</f>
        <v/>
      </c>
      <c r="E1656" s="9" t="str">
        <f>IF([1]配变!$G1656="","",[1]配变!$G1656)</f>
        <v/>
      </c>
      <c r="F1656" s="9" t="str">
        <f>IF([1]配变!$F1656="","",[1]配变!$F1656)</f>
        <v/>
      </c>
      <c r="G1656" s="9" t="str">
        <f>IF([1]配变!$J1656="","",[1]配变!$J1656)</f>
        <v/>
      </c>
      <c r="H1656" s="16" t="str">
        <f t="shared" si="25"/>
        <v/>
      </c>
    </row>
    <row r="1657" spans="1:8" x14ac:dyDescent="0.15">
      <c r="A1657" s="9" t="str">
        <f>IF([1]配变!$A1657="","",[1]配变!$A1657)</f>
        <v/>
      </c>
      <c r="B1657" s="9" t="str">
        <f>IF([1]配变!$B1657="","",[1]配变!$B1657)</f>
        <v/>
      </c>
      <c r="C1657" s="9" t="str">
        <f>IF([1]配变!$C1657="","",[1]配变!$C1657)</f>
        <v/>
      </c>
      <c r="D1657" s="9" t="str">
        <f>IF([1]配变!$D1657="","",[1]配变!$D1657)</f>
        <v/>
      </c>
      <c r="E1657" s="9" t="str">
        <f>IF([1]配变!$G1657="","",[1]配变!$G1657)</f>
        <v/>
      </c>
      <c r="F1657" s="9" t="str">
        <f>IF([1]配变!$F1657="","",[1]配变!$F1657)</f>
        <v/>
      </c>
      <c r="G1657" s="9" t="str">
        <f>IF([1]配变!$J1657="","",[1]配变!$J1657)</f>
        <v/>
      </c>
      <c r="H1657" s="16" t="str">
        <f t="shared" si="25"/>
        <v/>
      </c>
    </row>
    <row r="1658" spans="1:8" x14ac:dyDescent="0.15">
      <c r="A1658" s="9" t="str">
        <f>IF([1]配变!$A1658="","",[1]配变!$A1658)</f>
        <v/>
      </c>
      <c r="B1658" s="9" t="str">
        <f>IF([1]配变!$B1658="","",[1]配变!$B1658)</f>
        <v/>
      </c>
      <c r="C1658" s="9" t="str">
        <f>IF([1]配变!$C1658="","",[1]配变!$C1658)</f>
        <v/>
      </c>
      <c r="D1658" s="9" t="str">
        <f>IF([1]配变!$D1658="","",[1]配变!$D1658)</f>
        <v/>
      </c>
      <c r="E1658" s="9" t="str">
        <f>IF([1]配变!$G1658="","",[1]配变!$G1658)</f>
        <v/>
      </c>
      <c r="F1658" s="9" t="str">
        <f>IF([1]配变!$F1658="","",[1]配变!$F1658)</f>
        <v/>
      </c>
      <c r="G1658" s="9" t="str">
        <f>IF([1]配变!$J1658="","",[1]配变!$J1658)</f>
        <v/>
      </c>
      <c r="H1658" s="16" t="str">
        <f t="shared" si="25"/>
        <v/>
      </c>
    </row>
    <row r="1659" spans="1:8" x14ac:dyDescent="0.15">
      <c r="A1659" s="9" t="str">
        <f>IF([1]配变!$A1659="","",[1]配变!$A1659)</f>
        <v/>
      </c>
      <c r="B1659" s="9" t="str">
        <f>IF([1]配变!$B1659="","",[1]配变!$B1659)</f>
        <v/>
      </c>
      <c r="C1659" s="9" t="str">
        <f>IF([1]配变!$C1659="","",[1]配变!$C1659)</f>
        <v/>
      </c>
      <c r="D1659" s="9" t="str">
        <f>IF([1]配变!$D1659="","",[1]配变!$D1659)</f>
        <v/>
      </c>
      <c r="E1659" s="9" t="str">
        <f>IF([1]配变!$G1659="","",[1]配变!$G1659)</f>
        <v/>
      </c>
      <c r="F1659" s="9" t="str">
        <f>IF([1]配变!$F1659="","",[1]配变!$F1659)</f>
        <v/>
      </c>
      <c r="G1659" s="9" t="str">
        <f>IF([1]配变!$J1659="","",[1]配变!$J1659)</f>
        <v/>
      </c>
      <c r="H1659" s="16" t="str">
        <f t="shared" si="25"/>
        <v/>
      </c>
    </row>
    <row r="1660" spans="1:8" x14ac:dyDescent="0.15">
      <c r="A1660" s="9" t="str">
        <f>IF([1]配变!$A1660="","",[1]配变!$A1660)</f>
        <v/>
      </c>
      <c r="B1660" s="9" t="str">
        <f>IF([1]配变!$B1660="","",[1]配变!$B1660)</f>
        <v/>
      </c>
      <c r="C1660" s="9" t="str">
        <f>IF([1]配变!$C1660="","",[1]配变!$C1660)</f>
        <v/>
      </c>
      <c r="D1660" s="9" t="str">
        <f>IF([1]配变!$D1660="","",[1]配变!$D1660)</f>
        <v/>
      </c>
      <c r="E1660" s="9" t="str">
        <f>IF([1]配变!$G1660="","",[1]配变!$G1660)</f>
        <v/>
      </c>
      <c r="F1660" s="9" t="str">
        <f>IF([1]配变!$F1660="","",[1]配变!$F1660)</f>
        <v/>
      </c>
      <c r="G1660" s="9" t="str">
        <f>IF([1]配变!$J1660="","",[1]配变!$J1660)</f>
        <v/>
      </c>
      <c r="H1660" s="16" t="str">
        <f t="shared" si="25"/>
        <v/>
      </c>
    </row>
    <row r="1661" spans="1:8" x14ac:dyDescent="0.15">
      <c r="A1661" s="9" t="str">
        <f>IF([1]配变!$A1661="","",[1]配变!$A1661)</f>
        <v/>
      </c>
      <c r="B1661" s="9" t="str">
        <f>IF([1]配变!$B1661="","",[1]配变!$B1661)</f>
        <v/>
      </c>
      <c r="C1661" s="9" t="str">
        <f>IF([1]配变!$C1661="","",[1]配变!$C1661)</f>
        <v/>
      </c>
      <c r="D1661" s="9" t="str">
        <f>IF([1]配变!$D1661="","",[1]配变!$D1661)</f>
        <v/>
      </c>
      <c r="E1661" s="9" t="str">
        <f>IF([1]配变!$G1661="","",[1]配变!$G1661)</f>
        <v/>
      </c>
      <c r="F1661" s="9" t="str">
        <f>IF([1]配变!$F1661="","",[1]配变!$F1661)</f>
        <v/>
      </c>
      <c r="G1661" s="9" t="str">
        <f>IF([1]配变!$J1661="","",[1]配变!$J1661)</f>
        <v/>
      </c>
      <c r="H1661" s="16" t="str">
        <f t="shared" si="25"/>
        <v/>
      </c>
    </row>
    <row r="1662" spans="1:8" x14ac:dyDescent="0.15">
      <c r="A1662" s="9" t="str">
        <f>IF([1]配变!$A1662="","",[1]配变!$A1662)</f>
        <v/>
      </c>
      <c r="B1662" s="9" t="str">
        <f>IF([1]配变!$B1662="","",[1]配变!$B1662)</f>
        <v/>
      </c>
      <c r="C1662" s="9" t="str">
        <f>IF([1]配变!$C1662="","",[1]配变!$C1662)</f>
        <v/>
      </c>
      <c r="D1662" s="9" t="str">
        <f>IF([1]配变!$D1662="","",[1]配变!$D1662)</f>
        <v/>
      </c>
      <c r="E1662" s="9" t="str">
        <f>IF([1]配变!$G1662="","",[1]配变!$G1662)</f>
        <v/>
      </c>
      <c r="F1662" s="9" t="str">
        <f>IF([1]配变!$F1662="","",[1]配变!$F1662)</f>
        <v/>
      </c>
      <c r="G1662" s="9" t="str">
        <f>IF([1]配变!$J1662="","",[1]配变!$J1662)</f>
        <v/>
      </c>
      <c r="H1662" s="16" t="str">
        <f t="shared" si="25"/>
        <v/>
      </c>
    </row>
    <row r="1663" spans="1:8" x14ac:dyDescent="0.15">
      <c r="A1663" s="9" t="str">
        <f>IF([1]配变!$A1663="","",[1]配变!$A1663)</f>
        <v/>
      </c>
      <c r="B1663" s="9" t="str">
        <f>IF([1]配变!$B1663="","",[1]配变!$B1663)</f>
        <v/>
      </c>
      <c r="C1663" s="9" t="str">
        <f>IF([1]配变!$C1663="","",[1]配变!$C1663)</f>
        <v/>
      </c>
      <c r="D1663" s="9" t="str">
        <f>IF([1]配变!$D1663="","",[1]配变!$D1663)</f>
        <v/>
      </c>
      <c r="E1663" s="9" t="str">
        <f>IF([1]配变!$G1663="","",[1]配变!$G1663)</f>
        <v/>
      </c>
      <c r="F1663" s="9" t="str">
        <f>IF([1]配变!$F1663="","",[1]配变!$F1663)</f>
        <v/>
      </c>
      <c r="G1663" s="9" t="str">
        <f>IF([1]配变!$J1663="","",[1]配变!$J1663)</f>
        <v/>
      </c>
      <c r="H1663" s="16" t="str">
        <f t="shared" si="25"/>
        <v/>
      </c>
    </row>
    <row r="1664" spans="1:8" x14ac:dyDescent="0.15">
      <c r="A1664" s="9" t="str">
        <f>IF([1]配变!$A1664="","",[1]配变!$A1664)</f>
        <v/>
      </c>
      <c r="B1664" s="9" t="str">
        <f>IF([1]配变!$B1664="","",[1]配变!$B1664)</f>
        <v/>
      </c>
      <c r="C1664" s="9" t="str">
        <f>IF([1]配变!$C1664="","",[1]配变!$C1664)</f>
        <v/>
      </c>
      <c r="D1664" s="9" t="str">
        <f>IF([1]配变!$D1664="","",[1]配变!$D1664)</f>
        <v/>
      </c>
      <c r="E1664" s="9" t="str">
        <f>IF([1]配变!$G1664="","",[1]配变!$G1664)</f>
        <v/>
      </c>
      <c r="F1664" s="9" t="str">
        <f>IF([1]配变!$F1664="","",[1]配变!$F1664)</f>
        <v/>
      </c>
      <c r="G1664" s="9" t="str">
        <f>IF([1]配变!$J1664="","",[1]配变!$J1664)</f>
        <v/>
      </c>
      <c r="H1664" s="16" t="str">
        <f t="shared" si="25"/>
        <v/>
      </c>
    </row>
    <row r="1665" spans="1:8" x14ac:dyDescent="0.15">
      <c r="A1665" s="9" t="str">
        <f>IF([1]配变!$A1665="","",[1]配变!$A1665)</f>
        <v/>
      </c>
      <c r="B1665" s="9" t="str">
        <f>IF([1]配变!$B1665="","",[1]配变!$B1665)</f>
        <v/>
      </c>
      <c r="C1665" s="9" t="str">
        <f>IF([1]配变!$C1665="","",[1]配变!$C1665)</f>
        <v/>
      </c>
      <c r="D1665" s="9" t="str">
        <f>IF([1]配变!$D1665="","",[1]配变!$D1665)</f>
        <v/>
      </c>
      <c r="E1665" s="9" t="str">
        <f>IF([1]配变!$G1665="","",[1]配变!$G1665)</f>
        <v/>
      </c>
      <c r="F1665" s="9" t="str">
        <f>IF([1]配变!$F1665="","",[1]配变!$F1665)</f>
        <v/>
      </c>
      <c r="G1665" s="9" t="str">
        <f>IF([1]配变!$J1665="","",[1]配变!$J1665)</f>
        <v/>
      </c>
      <c r="H1665" s="16" t="str">
        <f t="shared" si="25"/>
        <v/>
      </c>
    </row>
    <row r="1666" spans="1:8" x14ac:dyDescent="0.15">
      <c r="A1666" s="9" t="str">
        <f>IF([1]配变!$A1666="","",[1]配变!$A1666)</f>
        <v/>
      </c>
      <c r="B1666" s="9" t="str">
        <f>IF([1]配变!$B1666="","",[1]配变!$B1666)</f>
        <v/>
      </c>
      <c r="C1666" s="9" t="str">
        <f>IF([1]配变!$C1666="","",[1]配变!$C1666)</f>
        <v/>
      </c>
      <c r="D1666" s="9" t="str">
        <f>IF([1]配变!$D1666="","",[1]配变!$D1666)</f>
        <v/>
      </c>
      <c r="E1666" s="9" t="str">
        <f>IF([1]配变!$G1666="","",[1]配变!$G1666)</f>
        <v/>
      </c>
      <c r="F1666" s="9" t="str">
        <f>IF([1]配变!$F1666="","",[1]配变!$F1666)</f>
        <v/>
      </c>
      <c r="G1666" s="9" t="str">
        <f>IF([1]配变!$J1666="","",[1]配变!$J1666)</f>
        <v/>
      </c>
      <c r="H1666" s="16" t="str">
        <f t="shared" si="25"/>
        <v/>
      </c>
    </row>
    <row r="1667" spans="1:8" x14ac:dyDescent="0.15">
      <c r="A1667" s="9" t="str">
        <f>IF([1]配变!$A1667="","",[1]配变!$A1667)</f>
        <v/>
      </c>
      <c r="B1667" s="9" t="str">
        <f>IF([1]配变!$B1667="","",[1]配变!$B1667)</f>
        <v/>
      </c>
      <c r="C1667" s="9" t="str">
        <f>IF([1]配变!$C1667="","",[1]配变!$C1667)</f>
        <v/>
      </c>
      <c r="D1667" s="9" t="str">
        <f>IF([1]配变!$D1667="","",[1]配变!$D1667)</f>
        <v/>
      </c>
      <c r="E1667" s="9" t="str">
        <f>IF([1]配变!$G1667="","",[1]配变!$G1667)</f>
        <v/>
      </c>
      <c r="F1667" s="9" t="str">
        <f>IF([1]配变!$F1667="","",[1]配变!$F1667)</f>
        <v/>
      </c>
      <c r="G1667" s="9" t="str">
        <f>IF([1]配变!$J1667="","",[1]配变!$J1667)</f>
        <v/>
      </c>
      <c r="H1667" s="16" t="str">
        <f t="shared" ref="H1667:H1730" si="26">IF(OR(D1667="",D1667=0),"",C1667*1000/D1667)</f>
        <v/>
      </c>
    </row>
    <row r="1668" spans="1:8" x14ac:dyDescent="0.15">
      <c r="A1668" s="9" t="str">
        <f>IF([1]配变!$A1668="","",[1]配变!$A1668)</f>
        <v/>
      </c>
      <c r="B1668" s="9" t="str">
        <f>IF([1]配变!$B1668="","",[1]配变!$B1668)</f>
        <v/>
      </c>
      <c r="C1668" s="9" t="str">
        <f>IF([1]配变!$C1668="","",[1]配变!$C1668)</f>
        <v/>
      </c>
      <c r="D1668" s="9" t="str">
        <f>IF([1]配变!$D1668="","",[1]配变!$D1668)</f>
        <v/>
      </c>
      <c r="E1668" s="9" t="str">
        <f>IF([1]配变!$G1668="","",[1]配变!$G1668)</f>
        <v/>
      </c>
      <c r="F1668" s="9" t="str">
        <f>IF([1]配变!$F1668="","",[1]配变!$F1668)</f>
        <v/>
      </c>
      <c r="G1668" s="9" t="str">
        <f>IF([1]配变!$J1668="","",[1]配变!$J1668)</f>
        <v/>
      </c>
      <c r="H1668" s="16" t="str">
        <f t="shared" si="26"/>
        <v/>
      </c>
    </row>
    <row r="1669" spans="1:8" x14ac:dyDescent="0.15">
      <c r="A1669" s="9" t="str">
        <f>IF([1]配变!$A1669="","",[1]配变!$A1669)</f>
        <v/>
      </c>
      <c r="B1669" s="9" t="str">
        <f>IF([1]配变!$B1669="","",[1]配变!$B1669)</f>
        <v/>
      </c>
      <c r="C1669" s="9" t="str">
        <f>IF([1]配变!$C1669="","",[1]配变!$C1669)</f>
        <v/>
      </c>
      <c r="D1669" s="9" t="str">
        <f>IF([1]配变!$D1669="","",[1]配变!$D1669)</f>
        <v/>
      </c>
      <c r="E1669" s="9" t="str">
        <f>IF([1]配变!$G1669="","",[1]配变!$G1669)</f>
        <v/>
      </c>
      <c r="F1669" s="9" t="str">
        <f>IF([1]配变!$F1669="","",[1]配变!$F1669)</f>
        <v/>
      </c>
      <c r="G1669" s="9" t="str">
        <f>IF([1]配变!$J1669="","",[1]配变!$J1669)</f>
        <v/>
      </c>
      <c r="H1669" s="16" t="str">
        <f t="shared" si="26"/>
        <v/>
      </c>
    </row>
    <row r="1670" spans="1:8" x14ac:dyDescent="0.15">
      <c r="A1670" s="9" t="str">
        <f>IF([1]配变!$A1670="","",[1]配变!$A1670)</f>
        <v/>
      </c>
      <c r="B1670" s="9" t="str">
        <f>IF([1]配变!$B1670="","",[1]配变!$B1670)</f>
        <v/>
      </c>
      <c r="C1670" s="9" t="str">
        <f>IF([1]配变!$C1670="","",[1]配变!$C1670)</f>
        <v/>
      </c>
      <c r="D1670" s="9" t="str">
        <f>IF([1]配变!$D1670="","",[1]配变!$D1670)</f>
        <v/>
      </c>
      <c r="E1670" s="9" t="str">
        <f>IF([1]配变!$G1670="","",[1]配变!$G1670)</f>
        <v/>
      </c>
      <c r="F1670" s="9" t="str">
        <f>IF([1]配变!$F1670="","",[1]配变!$F1670)</f>
        <v/>
      </c>
      <c r="G1670" s="9" t="str">
        <f>IF([1]配变!$J1670="","",[1]配变!$J1670)</f>
        <v/>
      </c>
      <c r="H1670" s="16" t="str">
        <f t="shared" si="26"/>
        <v/>
      </c>
    </row>
    <row r="1671" spans="1:8" x14ac:dyDescent="0.15">
      <c r="A1671" s="9" t="str">
        <f>IF([1]配变!$A1671="","",[1]配变!$A1671)</f>
        <v/>
      </c>
      <c r="B1671" s="9" t="str">
        <f>IF([1]配变!$B1671="","",[1]配变!$B1671)</f>
        <v/>
      </c>
      <c r="C1671" s="9" t="str">
        <f>IF([1]配变!$C1671="","",[1]配变!$C1671)</f>
        <v/>
      </c>
      <c r="D1671" s="9" t="str">
        <f>IF([1]配变!$D1671="","",[1]配变!$D1671)</f>
        <v/>
      </c>
      <c r="E1671" s="9" t="str">
        <f>IF([1]配变!$G1671="","",[1]配变!$G1671)</f>
        <v/>
      </c>
      <c r="F1671" s="9" t="str">
        <f>IF([1]配变!$F1671="","",[1]配变!$F1671)</f>
        <v/>
      </c>
      <c r="G1671" s="9" t="str">
        <f>IF([1]配变!$J1671="","",[1]配变!$J1671)</f>
        <v/>
      </c>
      <c r="H1671" s="16" t="str">
        <f t="shared" si="26"/>
        <v/>
      </c>
    </row>
    <row r="1672" spans="1:8" x14ac:dyDescent="0.15">
      <c r="A1672" s="9" t="str">
        <f>IF([1]配变!$A1672="","",[1]配变!$A1672)</f>
        <v/>
      </c>
      <c r="B1672" s="9" t="str">
        <f>IF([1]配变!$B1672="","",[1]配变!$B1672)</f>
        <v/>
      </c>
      <c r="C1672" s="9" t="str">
        <f>IF([1]配变!$C1672="","",[1]配变!$C1672)</f>
        <v/>
      </c>
      <c r="D1672" s="9" t="str">
        <f>IF([1]配变!$D1672="","",[1]配变!$D1672)</f>
        <v/>
      </c>
      <c r="E1672" s="9" t="str">
        <f>IF([1]配变!$G1672="","",[1]配变!$G1672)</f>
        <v/>
      </c>
      <c r="F1672" s="9" t="str">
        <f>IF([1]配变!$F1672="","",[1]配变!$F1672)</f>
        <v/>
      </c>
      <c r="G1672" s="9" t="str">
        <f>IF([1]配变!$J1672="","",[1]配变!$J1672)</f>
        <v/>
      </c>
      <c r="H1672" s="16" t="str">
        <f t="shared" si="26"/>
        <v/>
      </c>
    </row>
    <row r="1673" spans="1:8" x14ac:dyDescent="0.15">
      <c r="A1673" s="9" t="str">
        <f>IF([1]配变!$A1673="","",[1]配变!$A1673)</f>
        <v/>
      </c>
      <c r="B1673" s="9" t="str">
        <f>IF([1]配变!$B1673="","",[1]配变!$B1673)</f>
        <v/>
      </c>
      <c r="C1673" s="9" t="str">
        <f>IF([1]配变!$C1673="","",[1]配变!$C1673)</f>
        <v/>
      </c>
      <c r="D1673" s="9" t="str">
        <f>IF([1]配变!$D1673="","",[1]配变!$D1673)</f>
        <v/>
      </c>
      <c r="E1673" s="9" t="str">
        <f>IF([1]配变!$G1673="","",[1]配变!$G1673)</f>
        <v/>
      </c>
      <c r="F1673" s="9" t="str">
        <f>IF([1]配变!$F1673="","",[1]配变!$F1673)</f>
        <v/>
      </c>
      <c r="G1673" s="9" t="str">
        <f>IF([1]配变!$J1673="","",[1]配变!$J1673)</f>
        <v/>
      </c>
      <c r="H1673" s="16" t="str">
        <f t="shared" si="26"/>
        <v/>
      </c>
    </row>
    <row r="1674" spans="1:8" x14ac:dyDescent="0.15">
      <c r="A1674" s="9" t="str">
        <f>IF([1]配变!$A1674="","",[1]配变!$A1674)</f>
        <v/>
      </c>
      <c r="B1674" s="9" t="str">
        <f>IF([1]配变!$B1674="","",[1]配变!$B1674)</f>
        <v/>
      </c>
      <c r="C1674" s="9" t="str">
        <f>IF([1]配变!$C1674="","",[1]配变!$C1674)</f>
        <v/>
      </c>
      <c r="D1674" s="9" t="str">
        <f>IF([1]配变!$D1674="","",[1]配变!$D1674)</f>
        <v/>
      </c>
      <c r="E1674" s="9" t="str">
        <f>IF([1]配变!$G1674="","",[1]配变!$G1674)</f>
        <v/>
      </c>
      <c r="F1674" s="9" t="str">
        <f>IF([1]配变!$F1674="","",[1]配变!$F1674)</f>
        <v/>
      </c>
      <c r="G1674" s="9" t="str">
        <f>IF([1]配变!$J1674="","",[1]配变!$J1674)</f>
        <v/>
      </c>
      <c r="H1674" s="16" t="str">
        <f t="shared" si="26"/>
        <v/>
      </c>
    </row>
    <row r="1675" spans="1:8" x14ac:dyDescent="0.15">
      <c r="A1675" s="9" t="str">
        <f>IF([1]配变!$A1675="","",[1]配变!$A1675)</f>
        <v/>
      </c>
      <c r="B1675" s="9" t="str">
        <f>IF([1]配变!$B1675="","",[1]配变!$B1675)</f>
        <v/>
      </c>
      <c r="C1675" s="9" t="str">
        <f>IF([1]配变!$C1675="","",[1]配变!$C1675)</f>
        <v/>
      </c>
      <c r="D1675" s="9" t="str">
        <f>IF([1]配变!$D1675="","",[1]配变!$D1675)</f>
        <v/>
      </c>
      <c r="E1675" s="9" t="str">
        <f>IF([1]配变!$G1675="","",[1]配变!$G1675)</f>
        <v/>
      </c>
      <c r="F1675" s="9" t="str">
        <f>IF([1]配变!$F1675="","",[1]配变!$F1675)</f>
        <v/>
      </c>
      <c r="G1675" s="9" t="str">
        <f>IF([1]配变!$J1675="","",[1]配变!$J1675)</f>
        <v/>
      </c>
      <c r="H1675" s="16" t="str">
        <f t="shared" si="26"/>
        <v/>
      </c>
    </row>
    <row r="1676" spans="1:8" x14ac:dyDescent="0.15">
      <c r="A1676" s="9" t="str">
        <f>IF([1]配变!$A1676="","",[1]配变!$A1676)</f>
        <v/>
      </c>
      <c r="B1676" s="9" t="str">
        <f>IF([1]配变!$B1676="","",[1]配变!$B1676)</f>
        <v/>
      </c>
      <c r="C1676" s="9" t="str">
        <f>IF([1]配变!$C1676="","",[1]配变!$C1676)</f>
        <v/>
      </c>
      <c r="D1676" s="9" t="str">
        <f>IF([1]配变!$D1676="","",[1]配变!$D1676)</f>
        <v/>
      </c>
      <c r="E1676" s="9" t="str">
        <f>IF([1]配变!$G1676="","",[1]配变!$G1676)</f>
        <v/>
      </c>
      <c r="F1676" s="9" t="str">
        <f>IF([1]配变!$F1676="","",[1]配变!$F1676)</f>
        <v/>
      </c>
      <c r="G1676" s="9" t="str">
        <f>IF([1]配变!$J1676="","",[1]配变!$J1676)</f>
        <v/>
      </c>
      <c r="H1676" s="16" t="str">
        <f t="shared" si="26"/>
        <v/>
      </c>
    </row>
    <row r="1677" spans="1:8" x14ac:dyDescent="0.15">
      <c r="A1677" s="9" t="str">
        <f>IF([1]配变!$A1677="","",[1]配变!$A1677)</f>
        <v/>
      </c>
      <c r="B1677" s="9" t="str">
        <f>IF([1]配变!$B1677="","",[1]配变!$B1677)</f>
        <v/>
      </c>
      <c r="C1677" s="9" t="str">
        <f>IF([1]配变!$C1677="","",[1]配变!$C1677)</f>
        <v/>
      </c>
      <c r="D1677" s="9" t="str">
        <f>IF([1]配变!$D1677="","",[1]配变!$D1677)</f>
        <v/>
      </c>
      <c r="E1677" s="9" t="str">
        <f>IF([1]配变!$G1677="","",[1]配变!$G1677)</f>
        <v/>
      </c>
      <c r="F1677" s="9" t="str">
        <f>IF([1]配变!$F1677="","",[1]配变!$F1677)</f>
        <v/>
      </c>
      <c r="G1677" s="9" t="str">
        <f>IF([1]配变!$J1677="","",[1]配变!$J1677)</f>
        <v/>
      </c>
      <c r="H1677" s="16" t="str">
        <f t="shared" si="26"/>
        <v/>
      </c>
    </row>
    <row r="1678" spans="1:8" x14ac:dyDescent="0.15">
      <c r="A1678" s="9" t="str">
        <f>IF([1]配变!$A1678="","",[1]配变!$A1678)</f>
        <v/>
      </c>
      <c r="B1678" s="9" t="str">
        <f>IF([1]配变!$B1678="","",[1]配变!$B1678)</f>
        <v/>
      </c>
      <c r="C1678" s="9" t="str">
        <f>IF([1]配变!$C1678="","",[1]配变!$C1678)</f>
        <v/>
      </c>
      <c r="D1678" s="9" t="str">
        <f>IF([1]配变!$D1678="","",[1]配变!$D1678)</f>
        <v/>
      </c>
      <c r="E1678" s="9" t="str">
        <f>IF([1]配变!$G1678="","",[1]配变!$G1678)</f>
        <v/>
      </c>
      <c r="F1678" s="9" t="str">
        <f>IF([1]配变!$F1678="","",[1]配变!$F1678)</f>
        <v/>
      </c>
      <c r="G1678" s="9" t="str">
        <f>IF([1]配变!$J1678="","",[1]配变!$J1678)</f>
        <v/>
      </c>
      <c r="H1678" s="16" t="str">
        <f t="shared" si="26"/>
        <v/>
      </c>
    </row>
    <row r="1679" spans="1:8" x14ac:dyDescent="0.15">
      <c r="A1679" s="9" t="str">
        <f>IF([1]配变!$A1679="","",[1]配变!$A1679)</f>
        <v/>
      </c>
      <c r="B1679" s="9" t="str">
        <f>IF([1]配变!$B1679="","",[1]配变!$B1679)</f>
        <v/>
      </c>
      <c r="C1679" s="9" t="str">
        <f>IF([1]配变!$C1679="","",[1]配变!$C1679)</f>
        <v/>
      </c>
      <c r="D1679" s="9" t="str">
        <f>IF([1]配变!$D1679="","",[1]配变!$D1679)</f>
        <v/>
      </c>
      <c r="E1679" s="9" t="str">
        <f>IF([1]配变!$G1679="","",[1]配变!$G1679)</f>
        <v/>
      </c>
      <c r="F1679" s="9" t="str">
        <f>IF([1]配变!$F1679="","",[1]配变!$F1679)</f>
        <v/>
      </c>
      <c r="G1679" s="9" t="str">
        <f>IF([1]配变!$J1679="","",[1]配变!$J1679)</f>
        <v/>
      </c>
      <c r="H1679" s="16" t="str">
        <f t="shared" si="26"/>
        <v/>
      </c>
    </row>
    <row r="1680" spans="1:8" x14ac:dyDescent="0.15">
      <c r="A1680" s="9" t="str">
        <f>IF([1]配变!$A1680="","",[1]配变!$A1680)</f>
        <v/>
      </c>
      <c r="B1680" s="9" t="str">
        <f>IF([1]配变!$B1680="","",[1]配变!$B1680)</f>
        <v/>
      </c>
      <c r="C1680" s="9" t="str">
        <f>IF([1]配变!$C1680="","",[1]配变!$C1680)</f>
        <v/>
      </c>
      <c r="D1680" s="9" t="str">
        <f>IF([1]配变!$D1680="","",[1]配变!$D1680)</f>
        <v/>
      </c>
      <c r="E1680" s="9" t="str">
        <f>IF([1]配变!$G1680="","",[1]配变!$G1680)</f>
        <v/>
      </c>
      <c r="F1680" s="9" t="str">
        <f>IF([1]配变!$F1680="","",[1]配变!$F1680)</f>
        <v/>
      </c>
      <c r="G1680" s="9" t="str">
        <f>IF([1]配变!$J1680="","",[1]配变!$J1680)</f>
        <v/>
      </c>
      <c r="H1680" s="16" t="str">
        <f t="shared" si="26"/>
        <v/>
      </c>
    </row>
    <row r="1681" spans="1:8" x14ac:dyDescent="0.15">
      <c r="A1681" s="9" t="str">
        <f>IF([1]配变!$A1681="","",[1]配变!$A1681)</f>
        <v/>
      </c>
      <c r="B1681" s="9" t="str">
        <f>IF([1]配变!$B1681="","",[1]配变!$B1681)</f>
        <v/>
      </c>
      <c r="C1681" s="9" t="str">
        <f>IF([1]配变!$C1681="","",[1]配变!$C1681)</f>
        <v/>
      </c>
      <c r="D1681" s="9" t="str">
        <f>IF([1]配变!$D1681="","",[1]配变!$D1681)</f>
        <v/>
      </c>
      <c r="E1681" s="9" t="str">
        <f>IF([1]配变!$G1681="","",[1]配变!$G1681)</f>
        <v/>
      </c>
      <c r="F1681" s="9" t="str">
        <f>IF([1]配变!$F1681="","",[1]配变!$F1681)</f>
        <v/>
      </c>
      <c r="G1681" s="9" t="str">
        <f>IF([1]配变!$J1681="","",[1]配变!$J1681)</f>
        <v/>
      </c>
      <c r="H1681" s="16" t="str">
        <f t="shared" si="26"/>
        <v/>
      </c>
    </row>
    <row r="1682" spans="1:8" x14ac:dyDescent="0.15">
      <c r="A1682" s="9" t="str">
        <f>IF([1]配变!$A1682="","",[1]配变!$A1682)</f>
        <v/>
      </c>
      <c r="B1682" s="9" t="str">
        <f>IF([1]配变!$B1682="","",[1]配变!$B1682)</f>
        <v/>
      </c>
      <c r="C1682" s="9" t="str">
        <f>IF([1]配变!$C1682="","",[1]配变!$C1682)</f>
        <v/>
      </c>
      <c r="D1682" s="9" t="str">
        <f>IF([1]配变!$D1682="","",[1]配变!$D1682)</f>
        <v/>
      </c>
      <c r="E1682" s="9" t="str">
        <f>IF([1]配变!$G1682="","",[1]配变!$G1682)</f>
        <v/>
      </c>
      <c r="F1682" s="9" t="str">
        <f>IF([1]配变!$F1682="","",[1]配变!$F1682)</f>
        <v/>
      </c>
      <c r="G1682" s="9" t="str">
        <f>IF([1]配变!$J1682="","",[1]配变!$J1682)</f>
        <v/>
      </c>
      <c r="H1682" s="16" t="str">
        <f t="shared" si="26"/>
        <v/>
      </c>
    </row>
    <row r="1683" spans="1:8" x14ac:dyDescent="0.15">
      <c r="A1683" s="9" t="str">
        <f>IF([1]配变!$A1683="","",[1]配变!$A1683)</f>
        <v/>
      </c>
      <c r="B1683" s="9" t="str">
        <f>IF([1]配变!$B1683="","",[1]配变!$B1683)</f>
        <v/>
      </c>
      <c r="C1683" s="9" t="str">
        <f>IF([1]配变!$C1683="","",[1]配变!$C1683)</f>
        <v/>
      </c>
      <c r="D1683" s="9" t="str">
        <f>IF([1]配变!$D1683="","",[1]配变!$D1683)</f>
        <v/>
      </c>
      <c r="E1683" s="9" t="str">
        <f>IF([1]配变!$G1683="","",[1]配变!$G1683)</f>
        <v/>
      </c>
      <c r="F1683" s="9" t="str">
        <f>IF([1]配变!$F1683="","",[1]配变!$F1683)</f>
        <v/>
      </c>
      <c r="G1683" s="9" t="str">
        <f>IF([1]配变!$J1683="","",[1]配变!$J1683)</f>
        <v/>
      </c>
      <c r="H1683" s="16" t="str">
        <f t="shared" si="26"/>
        <v/>
      </c>
    </row>
    <row r="1684" spans="1:8" x14ac:dyDescent="0.15">
      <c r="A1684" s="9" t="str">
        <f>IF([1]配变!$A1684="","",[1]配变!$A1684)</f>
        <v/>
      </c>
      <c r="B1684" s="9" t="str">
        <f>IF([1]配变!$B1684="","",[1]配变!$B1684)</f>
        <v/>
      </c>
      <c r="C1684" s="9" t="str">
        <f>IF([1]配变!$C1684="","",[1]配变!$C1684)</f>
        <v/>
      </c>
      <c r="D1684" s="9" t="str">
        <f>IF([1]配变!$D1684="","",[1]配变!$D1684)</f>
        <v/>
      </c>
      <c r="E1684" s="9" t="str">
        <f>IF([1]配变!$G1684="","",[1]配变!$G1684)</f>
        <v/>
      </c>
      <c r="F1684" s="9" t="str">
        <f>IF([1]配变!$F1684="","",[1]配变!$F1684)</f>
        <v/>
      </c>
      <c r="G1684" s="9" t="str">
        <f>IF([1]配变!$J1684="","",[1]配变!$J1684)</f>
        <v/>
      </c>
      <c r="H1684" s="16" t="str">
        <f t="shared" si="26"/>
        <v/>
      </c>
    </row>
    <row r="1685" spans="1:8" x14ac:dyDescent="0.15">
      <c r="A1685" s="9" t="str">
        <f>IF([1]配变!$A1685="","",[1]配变!$A1685)</f>
        <v/>
      </c>
      <c r="B1685" s="9" t="str">
        <f>IF([1]配变!$B1685="","",[1]配变!$B1685)</f>
        <v/>
      </c>
      <c r="C1685" s="9" t="str">
        <f>IF([1]配变!$C1685="","",[1]配变!$C1685)</f>
        <v/>
      </c>
      <c r="D1685" s="9" t="str">
        <f>IF([1]配变!$D1685="","",[1]配变!$D1685)</f>
        <v/>
      </c>
      <c r="E1685" s="9" t="str">
        <f>IF([1]配变!$G1685="","",[1]配变!$G1685)</f>
        <v/>
      </c>
      <c r="F1685" s="9" t="str">
        <f>IF([1]配变!$F1685="","",[1]配变!$F1685)</f>
        <v/>
      </c>
      <c r="G1685" s="9" t="str">
        <f>IF([1]配变!$J1685="","",[1]配变!$J1685)</f>
        <v/>
      </c>
      <c r="H1685" s="16" t="str">
        <f t="shared" si="26"/>
        <v/>
      </c>
    </row>
    <row r="1686" spans="1:8" x14ac:dyDescent="0.15">
      <c r="A1686" s="9" t="str">
        <f>IF([1]配变!$A1686="","",[1]配变!$A1686)</f>
        <v/>
      </c>
      <c r="B1686" s="9" t="str">
        <f>IF([1]配变!$B1686="","",[1]配变!$B1686)</f>
        <v/>
      </c>
      <c r="C1686" s="9" t="str">
        <f>IF([1]配变!$C1686="","",[1]配变!$C1686)</f>
        <v/>
      </c>
      <c r="D1686" s="9" t="str">
        <f>IF([1]配变!$D1686="","",[1]配变!$D1686)</f>
        <v/>
      </c>
      <c r="E1686" s="9" t="str">
        <f>IF([1]配变!$G1686="","",[1]配变!$G1686)</f>
        <v/>
      </c>
      <c r="F1686" s="9" t="str">
        <f>IF([1]配变!$F1686="","",[1]配变!$F1686)</f>
        <v/>
      </c>
      <c r="G1686" s="9" t="str">
        <f>IF([1]配变!$J1686="","",[1]配变!$J1686)</f>
        <v/>
      </c>
      <c r="H1686" s="16" t="str">
        <f t="shared" si="26"/>
        <v/>
      </c>
    </row>
    <row r="1687" spans="1:8" x14ac:dyDescent="0.15">
      <c r="A1687" s="9" t="str">
        <f>IF([1]配变!$A1687="","",[1]配变!$A1687)</f>
        <v/>
      </c>
      <c r="B1687" s="9" t="str">
        <f>IF([1]配变!$B1687="","",[1]配变!$B1687)</f>
        <v/>
      </c>
      <c r="C1687" s="9" t="str">
        <f>IF([1]配变!$C1687="","",[1]配变!$C1687)</f>
        <v/>
      </c>
      <c r="D1687" s="9" t="str">
        <f>IF([1]配变!$D1687="","",[1]配变!$D1687)</f>
        <v/>
      </c>
      <c r="E1687" s="9" t="str">
        <f>IF([1]配变!$G1687="","",[1]配变!$G1687)</f>
        <v/>
      </c>
      <c r="F1687" s="9" t="str">
        <f>IF([1]配变!$F1687="","",[1]配变!$F1687)</f>
        <v/>
      </c>
      <c r="G1687" s="9" t="str">
        <f>IF([1]配变!$J1687="","",[1]配变!$J1687)</f>
        <v/>
      </c>
      <c r="H1687" s="16" t="str">
        <f t="shared" si="26"/>
        <v/>
      </c>
    </row>
    <row r="1688" spans="1:8" x14ac:dyDescent="0.15">
      <c r="A1688" s="9" t="str">
        <f>IF([1]配变!$A1688="","",[1]配变!$A1688)</f>
        <v/>
      </c>
      <c r="B1688" s="9" t="str">
        <f>IF([1]配变!$B1688="","",[1]配变!$B1688)</f>
        <v/>
      </c>
      <c r="C1688" s="9" t="str">
        <f>IF([1]配变!$C1688="","",[1]配变!$C1688)</f>
        <v/>
      </c>
      <c r="D1688" s="9" t="str">
        <f>IF([1]配变!$D1688="","",[1]配变!$D1688)</f>
        <v/>
      </c>
      <c r="E1688" s="9" t="str">
        <f>IF([1]配变!$G1688="","",[1]配变!$G1688)</f>
        <v/>
      </c>
      <c r="F1688" s="9" t="str">
        <f>IF([1]配变!$F1688="","",[1]配变!$F1688)</f>
        <v/>
      </c>
      <c r="G1688" s="9" t="str">
        <f>IF([1]配变!$J1688="","",[1]配变!$J1688)</f>
        <v/>
      </c>
      <c r="H1688" s="16" t="str">
        <f t="shared" si="26"/>
        <v/>
      </c>
    </row>
    <row r="1689" spans="1:8" x14ac:dyDescent="0.15">
      <c r="A1689" s="9" t="str">
        <f>IF([1]配变!$A1689="","",[1]配变!$A1689)</f>
        <v/>
      </c>
      <c r="B1689" s="9" t="str">
        <f>IF([1]配变!$B1689="","",[1]配变!$B1689)</f>
        <v/>
      </c>
      <c r="C1689" s="9" t="str">
        <f>IF([1]配变!$C1689="","",[1]配变!$C1689)</f>
        <v/>
      </c>
      <c r="D1689" s="9" t="str">
        <f>IF([1]配变!$D1689="","",[1]配变!$D1689)</f>
        <v/>
      </c>
      <c r="E1689" s="9" t="str">
        <f>IF([1]配变!$G1689="","",[1]配变!$G1689)</f>
        <v/>
      </c>
      <c r="F1689" s="9" t="str">
        <f>IF([1]配变!$F1689="","",[1]配变!$F1689)</f>
        <v/>
      </c>
      <c r="G1689" s="9" t="str">
        <f>IF([1]配变!$J1689="","",[1]配变!$J1689)</f>
        <v/>
      </c>
      <c r="H1689" s="16" t="str">
        <f t="shared" si="26"/>
        <v/>
      </c>
    </row>
    <row r="1690" spans="1:8" x14ac:dyDescent="0.15">
      <c r="A1690" s="9" t="str">
        <f>IF([1]配变!$A1690="","",[1]配变!$A1690)</f>
        <v/>
      </c>
      <c r="B1690" s="9" t="str">
        <f>IF([1]配变!$B1690="","",[1]配变!$B1690)</f>
        <v/>
      </c>
      <c r="C1690" s="9" t="str">
        <f>IF([1]配变!$C1690="","",[1]配变!$C1690)</f>
        <v/>
      </c>
      <c r="D1690" s="9" t="str">
        <f>IF([1]配变!$D1690="","",[1]配变!$D1690)</f>
        <v/>
      </c>
      <c r="E1690" s="9" t="str">
        <f>IF([1]配变!$G1690="","",[1]配变!$G1690)</f>
        <v/>
      </c>
      <c r="F1690" s="9" t="str">
        <f>IF([1]配变!$F1690="","",[1]配变!$F1690)</f>
        <v/>
      </c>
      <c r="G1690" s="9" t="str">
        <f>IF([1]配变!$J1690="","",[1]配变!$J1690)</f>
        <v/>
      </c>
      <c r="H1690" s="16" t="str">
        <f t="shared" si="26"/>
        <v/>
      </c>
    </row>
    <row r="1691" spans="1:8" x14ac:dyDescent="0.15">
      <c r="A1691" s="9" t="str">
        <f>IF([1]配变!$A1691="","",[1]配变!$A1691)</f>
        <v/>
      </c>
      <c r="B1691" s="9" t="str">
        <f>IF([1]配变!$B1691="","",[1]配变!$B1691)</f>
        <v/>
      </c>
      <c r="C1691" s="9" t="str">
        <f>IF([1]配变!$C1691="","",[1]配变!$C1691)</f>
        <v/>
      </c>
      <c r="D1691" s="9" t="str">
        <f>IF([1]配变!$D1691="","",[1]配变!$D1691)</f>
        <v/>
      </c>
      <c r="E1691" s="9" t="str">
        <f>IF([1]配变!$G1691="","",[1]配变!$G1691)</f>
        <v/>
      </c>
      <c r="F1691" s="9" t="str">
        <f>IF([1]配变!$F1691="","",[1]配变!$F1691)</f>
        <v/>
      </c>
      <c r="G1691" s="9" t="str">
        <f>IF([1]配变!$J1691="","",[1]配变!$J1691)</f>
        <v/>
      </c>
      <c r="H1691" s="16" t="str">
        <f t="shared" si="26"/>
        <v/>
      </c>
    </row>
    <row r="1692" spans="1:8" x14ac:dyDescent="0.15">
      <c r="A1692" s="9" t="str">
        <f>IF([1]配变!$A1692="","",[1]配变!$A1692)</f>
        <v/>
      </c>
      <c r="B1692" s="9" t="str">
        <f>IF([1]配变!$B1692="","",[1]配变!$B1692)</f>
        <v/>
      </c>
      <c r="C1692" s="9" t="str">
        <f>IF([1]配变!$C1692="","",[1]配变!$C1692)</f>
        <v/>
      </c>
      <c r="D1692" s="9" t="str">
        <f>IF([1]配变!$D1692="","",[1]配变!$D1692)</f>
        <v/>
      </c>
      <c r="E1692" s="9" t="str">
        <f>IF([1]配变!$G1692="","",[1]配变!$G1692)</f>
        <v/>
      </c>
      <c r="F1692" s="9" t="str">
        <f>IF([1]配变!$F1692="","",[1]配变!$F1692)</f>
        <v/>
      </c>
      <c r="G1692" s="9" t="str">
        <f>IF([1]配变!$J1692="","",[1]配变!$J1692)</f>
        <v/>
      </c>
      <c r="H1692" s="16" t="str">
        <f t="shared" si="26"/>
        <v/>
      </c>
    </row>
    <row r="1693" spans="1:8" x14ac:dyDescent="0.15">
      <c r="A1693" s="9" t="str">
        <f>IF([1]配变!$A1693="","",[1]配变!$A1693)</f>
        <v/>
      </c>
      <c r="B1693" s="9" t="str">
        <f>IF([1]配变!$B1693="","",[1]配变!$B1693)</f>
        <v/>
      </c>
      <c r="C1693" s="9" t="str">
        <f>IF([1]配变!$C1693="","",[1]配变!$C1693)</f>
        <v/>
      </c>
      <c r="D1693" s="9" t="str">
        <f>IF([1]配变!$D1693="","",[1]配变!$D1693)</f>
        <v/>
      </c>
      <c r="E1693" s="9" t="str">
        <f>IF([1]配变!$G1693="","",[1]配变!$G1693)</f>
        <v/>
      </c>
      <c r="F1693" s="9" t="str">
        <f>IF([1]配变!$F1693="","",[1]配变!$F1693)</f>
        <v/>
      </c>
      <c r="G1693" s="9" t="str">
        <f>IF([1]配变!$J1693="","",[1]配变!$J1693)</f>
        <v/>
      </c>
      <c r="H1693" s="16" t="str">
        <f t="shared" si="26"/>
        <v/>
      </c>
    </row>
    <row r="1694" spans="1:8" x14ac:dyDescent="0.15">
      <c r="A1694" s="9" t="str">
        <f>IF([1]配变!$A1694="","",[1]配变!$A1694)</f>
        <v/>
      </c>
      <c r="B1694" s="9" t="str">
        <f>IF([1]配变!$B1694="","",[1]配变!$B1694)</f>
        <v/>
      </c>
      <c r="C1694" s="9" t="str">
        <f>IF([1]配变!$C1694="","",[1]配变!$C1694)</f>
        <v/>
      </c>
      <c r="D1694" s="9" t="str">
        <f>IF([1]配变!$D1694="","",[1]配变!$D1694)</f>
        <v/>
      </c>
      <c r="E1694" s="9" t="str">
        <f>IF([1]配变!$G1694="","",[1]配变!$G1694)</f>
        <v/>
      </c>
      <c r="F1694" s="9" t="str">
        <f>IF([1]配变!$F1694="","",[1]配变!$F1694)</f>
        <v/>
      </c>
      <c r="G1694" s="9" t="str">
        <f>IF([1]配变!$J1694="","",[1]配变!$J1694)</f>
        <v/>
      </c>
      <c r="H1694" s="16" t="str">
        <f t="shared" si="26"/>
        <v/>
      </c>
    </row>
    <row r="1695" spans="1:8" x14ac:dyDescent="0.15">
      <c r="A1695" s="9" t="str">
        <f>IF([1]配变!$A1695="","",[1]配变!$A1695)</f>
        <v/>
      </c>
      <c r="B1695" s="9" t="str">
        <f>IF([1]配变!$B1695="","",[1]配变!$B1695)</f>
        <v/>
      </c>
      <c r="C1695" s="9" t="str">
        <f>IF([1]配变!$C1695="","",[1]配变!$C1695)</f>
        <v/>
      </c>
      <c r="D1695" s="9" t="str">
        <f>IF([1]配变!$D1695="","",[1]配变!$D1695)</f>
        <v/>
      </c>
      <c r="E1695" s="9" t="str">
        <f>IF([1]配变!$G1695="","",[1]配变!$G1695)</f>
        <v/>
      </c>
      <c r="F1695" s="9" t="str">
        <f>IF([1]配变!$F1695="","",[1]配变!$F1695)</f>
        <v/>
      </c>
      <c r="G1695" s="9" t="str">
        <f>IF([1]配变!$J1695="","",[1]配变!$J1695)</f>
        <v/>
      </c>
      <c r="H1695" s="16" t="str">
        <f t="shared" si="26"/>
        <v/>
      </c>
    </row>
    <row r="1696" spans="1:8" x14ac:dyDescent="0.15">
      <c r="A1696" s="9" t="str">
        <f>IF([1]配变!$A1696="","",[1]配变!$A1696)</f>
        <v/>
      </c>
      <c r="B1696" s="9" t="str">
        <f>IF([1]配变!$B1696="","",[1]配变!$B1696)</f>
        <v/>
      </c>
      <c r="C1696" s="9" t="str">
        <f>IF([1]配变!$C1696="","",[1]配变!$C1696)</f>
        <v/>
      </c>
      <c r="D1696" s="9" t="str">
        <f>IF([1]配变!$D1696="","",[1]配变!$D1696)</f>
        <v/>
      </c>
      <c r="E1696" s="9" t="str">
        <f>IF([1]配变!$G1696="","",[1]配变!$G1696)</f>
        <v/>
      </c>
      <c r="F1696" s="9" t="str">
        <f>IF([1]配变!$F1696="","",[1]配变!$F1696)</f>
        <v/>
      </c>
      <c r="G1696" s="9" t="str">
        <f>IF([1]配变!$J1696="","",[1]配变!$J1696)</f>
        <v/>
      </c>
      <c r="H1696" s="16" t="str">
        <f t="shared" si="26"/>
        <v/>
      </c>
    </row>
    <row r="1697" spans="1:8" x14ac:dyDescent="0.15">
      <c r="A1697" s="9" t="str">
        <f>IF([1]配变!$A1697="","",[1]配变!$A1697)</f>
        <v/>
      </c>
      <c r="B1697" s="9" t="str">
        <f>IF([1]配变!$B1697="","",[1]配变!$B1697)</f>
        <v/>
      </c>
      <c r="C1697" s="9" t="str">
        <f>IF([1]配变!$C1697="","",[1]配变!$C1697)</f>
        <v/>
      </c>
      <c r="D1697" s="9" t="str">
        <f>IF([1]配变!$D1697="","",[1]配变!$D1697)</f>
        <v/>
      </c>
      <c r="E1697" s="9" t="str">
        <f>IF([1]配变!$G1697="","",[1]配变!$G1697)</f>
        <v/>
      </c>
      <c r="F1697" s="9" t="str">
        <f>IF([1]配变!$F1697="","",[1]配变!$F1697)</f>
        <v/>
      </c>
      <c r="G1697" s="9" t="str">
        <f>IF([1]配变!$J1697="","",[1]配变!$J1697)</f>
        <v/>
      </c>
      <c r="H1697" s="16" t="str">
        <f t="shared" si="26"/>
        <v/>
      </c>
    </row>
    <row r="1698" spans="1:8" x14ac:dyDescent="0.15">
      <c r="A1698" s="9" t="str">
        <f>IF([1]配变!$A1698="","",[1]配变!$A1698)</f>
        <v/>
      </c>
      <c r="B1698" s="9" t="str">
        <f>IF([1]配变!$B1698="","",[1]配变!$B1698)</f>
        <v/>
      </c>
      <c r="C1698" s="9" t="str">
        <f>IF([1]配变!$C1698="","",[1]配变!$C1698)</f>
        <v/>
      </c>
      <c r="D1698" s="9" t="str">
        <f>IF([1]配变!$D1698="","",[1]配变!$D1698)</f>
        <v/>
      </c>
      <c r="E1698" s="9" t="str">
        <f>IF([1]配变!$G1698="","",[1]配变!$G1698)</f>
        <v/>
      </c>
      <c r="F1698" s="9" t="str">
        <f>IF([1]配变!$F1698="","",[1]配变!$F1698)</f>
        <v/>
      </c>
      <c r="G1698" s="9" t="str">
        <f>IF([1]配变!$J1698="","",[1]配变!$J1698)</f>
        <v/>
      </c>
      <c r="H1698" s="16" t="str">
        <f t="shared" si="26"/>
        <v/>
      </c>
    </row>
    <row r="1699" spans="1:8" x14ac:dyDescent="0.15">
      <c r="A1699" s="9" t="str">
        <f>IF([1]配变!$A1699="","",[1]配变!$A1699)</f>
        <v/>
      </c>
      <c r="B1699" s="9" t="str">
        <f>IF([1]配变!$B1699="","",[1]配变!$B1699)</f>
        <v/>
      </c>
      <c r="C1699" s="9" t="str">
        <f>IF([1]配变!$C1699="","",[1]配变!$C1699)</f>
        <v/>
      </c>
      <c r="D1699" s="9" t="str">
        <f>IF([1]配变!$D1699="","",[1]配变!$D1699)</f>
        <v/>
      </c>
      <c r="E1699" s="9" t="str">
        <f>IF([1]配变!$G1699="","",[1]配变!$G1699)</f>
        <v/>
      </c>
      <c r="F1699" s="9" t="str">
        <f>IF([1]配变!$F1699="","",[1]配变!$F1699)</f>
        <v/>
      </c>
      <c r="G1699" s="9" t="str">
        <f>IF([1]配变!$J1699="","",[1]配变!$J1699)</f>
        <v/>
      </c>
      <c r="H1699" s="16" t="str">
        <f t="shared" si="26"/>
        <v/>
      </c>
    </row>
    <row r="1700" spans="1:8" x14ac:dyDescent="0.15">
      <c r="A1700" s="9" t="str">
        <f>IF([1]配变!$A1700="","",[1]配变!$A1700)</f>
        <v/>
      </c>
      <c r="B1700" s="9" t="str">
        <f>IF([1]配变!$B1700="","",[1]配变!$B1700)</f>
        <v/>
      </c>
      <c r="C1700" s="9" t="str">
        <f>IF([1]配变!$C1700="","",[1]配变!$C1700)</f>
        <v/>
      </c>
      <c r="D1700" s="9" t="str">
        <f>IF([1]配变!$D1700="","",[1]配变!$D1700)</f>
        <v/>
      </c>
      <c r="E1700" s="9" t="str">
        <f>IF([1]配变!$G1700="","",[1]配变!$G1700)</f>
        <v/>
      </c>
      <c r="F1700" s="9" t="str">
        <f>IF([1]配变!$F1700="","",[1]配变!$F1700)</f>
        <v/>
      </c>
      <c r="G1700" s="9" t="str">
        <f>IF([1]配变!$J1700="","",[1]配变!$J1700)</f>
        <v/>
      </c>
      <c r="H1700" s="16" t="str">
        <f t="shared" si="26"/>
        <v/>
      </c>
    </row>
    <row r="1701" spans="1:8" x14ac:dyDescent="0.15">
      <c r="A1701" s="9" t="str">
        <f>IF([1]配变!$A1701="","",[1]配变!$A1701)</f>
        <v/>
      </c>
      <c r="B1701" s="9" t="str">
        <f>IF([1]配变!$B1701="","",[1]配变!$B1701)</f>
        <v/>
      </c>
      <c r="C1701" s="9" t="str">
        <f>IF([1]配变!$C1701="","",[1]配变!$C1701)</f>
        <v/>
      </c>
      <c r="D1701" s="9" t="str">
        <f>IF([1]配变!$D1701="","",[1]配变!$D1701)</f>
        <v/>
      </c>
      <c r="E1701" s="9" t="str">
        <f>IF([1]配变!$G1701="","",[1]配变!$G1701)</f>
        <v/>
      </c>
      <c r="F1701" s="9" t="str">
        <f>IF([1]配变!$F1701="","",[1]配变!$F1701)</f>
        <v/>
      </c>
      <c r="G1701" s="9" t="str">
        <f>IF([1]配变!$J1701="","",[1]配变!$J1701)</f>
        <v/>
      </c>
      <c r="H1701" s="16" t="str">
        <f t="shared" si="26"/>
        <v/>
      </c>
    </row>
    <row r="1702" spans="1:8" x14ac:dyDescent="0.15">
      <c r="A1702" s="9" t="str">
        <f>IF([1]配变!$A1702="","",[1]配变!$A1702)</f>
        <v/>
      </c>
      <c r="B1702" s="9" t="str">
        <f>IF([1]配变!$B1702="","",[1]配变!$B1702)</f>
        <v/>
      </c>
      <c r="C1702" s="9" t="str">
        <f>IF([1]配变!$C1702="","",[1]配变!$C1702)</f>
        <v/>
      </c>
      <c r="D1702" s="9" t="str">
        <f>IF([1]配变!$D1702="","",[1]配变!$D1702)</f>
        <v/>
      </c>
      <c r="E1702" s="9" t="str">
        <f>IF([1]配变!$G1702="","",[1]配变!$G1702)</f>
        <v/>
      </c>
      <c r="F1702" s="9" t="str">
        <f>IF([1]配变!$F1702="","",[1]配变!$F1702)</f>
        <v/>
      </c>
      <c r="G1702" s="9" t="str">
        <f>IF([1]配变!$J1702="","",[1]配变!$J1702)</f>
        <v/>
      </c>
      <c r="H1702" s="16" t="str">
        <f t="shared" si="26"/>
        <v/>
      </c>
    </row>
    <row r="1703" spans="1:8" x14ac:dyDescent="0.15">
      <c r="A1703" s="9" t="str">
        <f>IF([1]配变!$A1703="","",[1]配变!$A1703)</f>
        <v/>
      </c>
      <c r="B1703" s="9" t="str">
        <f>IF([1]配变!$B1703="","",[1]配变!$B1703)</f>
        <v/>
      </c>
      <c r="C1703" s="9" t="str">
        <f>IF([1]配变!$C1703="","",[1]配变!$C1703)</f>
        <v/>
      </c>
      <c r="D1703" s="9" t="str">
        <f>IF([1]配变!$D1703="","",[1]配变!$D1703)</f>
        <v/>
      </c>
      <c r="E1703" s="9" t="str">
        <f>IF([1]配变!$G1703="","",[1]配变!$G1703)</f>
        <v/>
      </c>
      <c r="F1703" s="9" t="str">
        <f>IF([1]配变!$F1703="","",[1]配变!$F1703)</f>
        <v/>
      </c>
      <c r="G1703" s="9" t="str">
        <f>IF([1]配变!$J1703="","",[1]配变!$J1703)</f>
        <v/>
      </c>
      <c r="H1703" s="16" t="str">
        <f t="shared" si="26"/>
        <v/>
      </c>
    </row>
    <row r="1704" spans="1:8" x14ac:dyDescent="0.15">
      <c r="A1704" s="9" t="str">
        <f>IF([1]配变!$A1704="","",[1]配变!$A1704)</f>
        <v/>
      </c>
      <c r="B1704" s="9" t="str">
        <f>IF([1]配变!$B1704="","",[1]配变!$B1704)</f>
        <v/>
      </c>
      <c r="C1704" s="9" t="str">
        <f>IF([1]配变!$C1704="","",[1]配变!$C1704)</f>
        <v/>
      </c>
      <c r="D1704" s="9" t="str">
        <f>IF([1]配变!$D1704="","",[1]配变!$D1704)</f>
        <v/>
      </c>
      <c r="E1704" s="9" t="str">
        <f>IF([1]配变!$G1704="","",[1]配变!$G1704)</f>
        <v/>
      </c>
      <c r="F1704" s="9" t="str">
        <f>IF([1]配变!$F1704="","",[1]配变!$F1704)</f>
        <v/>
      </c>
      <c r="G1704" s="9" t="str">
        <f>IF([1]配变!$J1704="","",[1]配变!$J1704)</f>
        <v/>
      </c>
      <c r="H1704" s="16" t="str">
        <f t="shared" si="26"/>
        <v/>
      </c>
    </row>
    <row r="1705" spans="1:8" x14ac:dyDescent="0.15">
      <c r="A1705" s="9" t="str">
        <f>IF([1]配变!$A1705="","",[1]配变!$A1705)</f>
        <v/>
      </c>
      <c r="B1705" s="9" t="str">
        <f>IF([1]配变!$B1705="","",[1]配变!$B1705)</f>
        <v/>
      </c>
      <c r="C1705" s="9" t="str">
        <f>IF([1]配变!$C1705="","",[1]配变!$C1705)</f>
        <v/>
      </c>
      <c r="D1705" s="9" t="str">
        <f>IF([1]配变!$D1705="","",[1]配变!$D1705)</f>
        <v/>
      </c>
      <c r="E1705" s="9" t="str">
        <f>IF([1]配变!$G1705="","",[1]配变!$G1705)</f>
        <v/>
      </c>
      <c r="F1705" s="9" t="str">
        <f>IF([1]配变!$F1705="","",[1]配变!$F1705)</f>
        <v/>
      </c>
      <c r="G1705" s="9" t="str">
        <f>IF([1]配变!$J1705="","",[1]配变!$J1705)</f>
        <v/>
      </c>
      <c r="H1705" s="16" t="str">
        <f t="shared" si="26"/>
        <v/>
      </c>
    </row>
    <row r="1706" spans="1:8" x14ac:dyDescent="0.15">
      <c r="A1706" s="9" t="str">
        <f>IF([1]配变!$A1706="","",[1]配变!$A1706)</f>
        <v/>
      </c>
      <c r="B1706" s="9" t="str">
        <f>IF([1]配变!$B1706="","",[1]配变!$B1706)</f>
        <v/>
      </c>
      <c r="C1706" s="9" t="str">
        <f>IF([1]配变!$C1706="","",[1]配变!$C1706)</f>
        <v/>
      </c>
      <c r="D1706" s="9" t="str">
        <f>IF([1]配变!$D1706="","",[1]配变!$D1706)</f>
        <v/>
      </c>
      <c r="E1706" s="9" t="str">
        <f>IF([1]配变!$G1706="","",[1]配变!$G1706)</f>
        <v/>
      </c>
      <c r="F1706" s="9" t="str">
        <f>IF([1]配变!$F1706="","",[1]配变!$F1706)</f>
        <v/>
      </c>
      <c r="G1706" s="9" t="str">
        <f>IF([1]配变!$J1706="","",[1]配变!$J1706)</f>
        <v/>
      </c>
      <c r="H1706" s="16" t="str">
        <f t="shared" si="26"/>
        <v/>
      </c>
    </row>
    <row r="1707" spans="1:8" x14ac:dyDescent="0.15">
      <c r="A1707" s="9" t="str">
        <f>IF([1]配变!$A1707="","",[1]配变!$A1707)</f>
        <v/>
      </c>
      <c r="B1707" s="9" t="str">
        <f>IF([1]配变!$B1707="","",[1]配变!$B1707)</f>
        <v/>
      </c>
      <c r="C1707" s="9" t="str">
        <f>IF([1]配变!$C1707="","",[1]配变!$C1707)</f>
        <v/>
      </c>
      <c r="D1707" s="9" t="str">
        <f>IF([1]配变!$D1707="","",[1]配变!$D1707)</f>
        <v/>
      </c>
      <c r="E1707" s="9" t="str">
        <f>IF([1]配变!$G1707="","",[1]配变!$G1707)</f>
        <v/>
      </c>
      <c r="F1707" s="9" t="str">
        <f>IF([1]配变!$F1707="","",[1]配变!$F1707)</f>
        <v/>
      </c>
      <c r="G1707" s="9" t="str">
        <f>IF([1]配变!$J1707="","",[1]配变!$J1707)</f>
        <v/>
      </c>
      <c r="H1707" s="16" t="str">
        <f t="shared" si="26"/>
        <v/>
      </c>
    </row>
    <row r="1708" spans="1:8" x14ac:dyDescent="0.15">
      <c r="A1708" s="9" t="str">
        <f>IF([1]配变!$A1708="","",[1]配变!$A1708)</f>
        <v/>
      </c>
      <c r="B1708" s="9" t="str">
        <f>IF([1]配变!$B1708="","",[1]配变!$B1708)</f>
        <v/>
      </c>
      <c r="C1708" s="9" t="str">
        <f>IF([1]配变!$C1708="","",[1]配变!$C1708)</f>
        <v/>
      </c>
      <c r="D1708" s="9" t="str">
        <f>IF([1]配变!$D1708="","",[1]配变!$D1708)</f>
        <v/>
      </c>
      <c r="E1708" s="9" t="str">
        <f>IF([1]配变!$G1708="","",[1]配变!$G1708)</f>
        <v/>
      </c>
      <c r="F1708" s="9" t="str">
        <f>IF([1]配变!$F1708="","",[1]配变!$F1708)</f>
        <v/>
      </c>
      <c r="G1708" s="9" t="str">
        <f>IF([1]配变!$J1708="","",[1]配变!$J1708)</f>
        <v/>
      </c>
      <c r="H1708" s="16" t="str">
        <f t="shared" si="26"/>
        <v/>
      </c>
    </row>
    <row r="1709" spans="1:8" x14ac:dyDescent="0.15">
      <c r="A1709" s="9" t="str">
        <f>IF([1]配变!$A1709="","",[1]配变!$A1709)</f>
        <v/>
      </c>
      <c r="B1709" s="9" t="str">
        <f>IF([1]配变!$B1709="","",[1]配变!$B1709)</f>
        <v/>
      </c>
      <c r="C1709" s="9" t="str">
        <f>IF([1]配变!$C1709="","",[1]配变!$C1709)</f>
        <v/>
      </c>
      <c r="D1709" s="9" t="str">
        <f>IF([1]配变!$D1709="","",[1]配变!$D1709)</f>
        <v/>
      </c>
      <c r="E1709" s="9" t="str">
        <f>IF([1]配变!$G1709="","",[1]配变!$G1709)</f>
        <v/>
      </c>
      <c r="F1709" s="9" t="str">
        <f>IF([1]配变!$F1709="","",[1]配变!$F1709)</f>
        <v/>
      </c>
      <c r="G1709" s="9" t="str">
        <f>IF([1]配变!$J1709="","",[1]配变!$J1709)</f>
        <v/>
      </c>
      <c r="H1709" s="16" t="str">
        <f t="shared" si="26"/>
        <v/>
      </c>
    </row>
    <row r="1710" spans="1:8" x14ac:dyDescent="0.15">
      <c r="A1710" s="9" t="str">
        <f>IF([1]配变!$A1710="","",[1]配变!$A1710)</f>
        <v/>
      </c>
      <c r="B1710" s="9" t="str">
        <f>IF([1]配变!$B1710="","",[1]配变!$B1710)</f>
        <v/>
      </c>
      <c r="C1710" s="9" t="str">
        <f>IF([1]配变!$C1710="","",[1]配变!$C1710)</f>
        <v/>
      </c>
      <c r="D1710" s="9" t="str">
        <f>IF([1]配变!$D1710="","",[1]配变!$D1710)</f>
        <v/>
      </c>
      <c r="E1710" s="9" t="str">
        <f>IF([1]配变!$G1710="","",[1]配变!$G1710)</f>
        <v/>
      </c>
      <c r="F1710" s="9" t="str">
        <f>IF([1]配变!$F1710="","",[1]配变!$F1710)</f>
        <v/>
      </c>
      <c r="G1710" s="9" t="str">
        <f>IF([1]配变!$J1710="","",[1]配变!$J1710)</f>
        <v/>
      </c>
      <c r="H1710" s="16" t="str">
        <f t="shared" si="26"/>
        <v/>
      </c>
    </row>
    <row r="1711" spans="1:8" x14ac:dyDescent="0.15">
      <c r="A1711" s="9" t="str">
        <f>IF([1]配变!$A1711="","",[1]配变!$A1711)</f>
        <v/>
      </c>
      <c r="B1711" s="9" t="str">
        <f>IF([1]配变!$B1711="","",[1]配变!$B1711)</f>
        <v/>
      </c>
      <c r="C1711" s="9" t="str">
        <f>IF([1]配变!$C1711="","",[1]配变!$C1711)</f>
        <v/>
      </c>
      <c r="D1711" s="9" t="str">
        <f>IF([1]配变!$D1711="","",[1]配变!$D1711)</f>
        <v/>
      </c>
      <c r="E1711" s="9" t="str">
        <f>IF([1]配变!$G1711="","",[1]配变!$G1711)</f>
        <v/>
      </c>
      <c r="F1711" s="9" t="str">
        <f>IF([1]配变!$F1711="","",[1]配变!$F1711)</f>
        <v/>
      </c>
      <c r="G1711" s="9" t="str">
        <f>IF([1]配变!$J1711="","",[1]配变!$J1711)</f>
        <v/>
      </c>
      <c r="H1711" s="16" t="str">
        <f t="shared" si="26"/>
        <v/>
      </c>
    </row>
    <row r="1712" spans="1:8" x14ac:dyDescent="0.15">
      <c r="A1712" s="9" t="str">
        <f>IF([1]配变!$A1712="","",[1]配变!$A1712)</f>
        <v/>
      </c>
      <c r="B1712" s="9" t="str">
        <f>IF([1]配变!$B1712="","",[1]配变!$B1712)</f>
        <v/>
      </c>
      <c r="C1712" s="9" t="str">
        <f>IF([1]配变!$C1712="","",[1]配变!$C1712)</f>
        <v/>
      </c>
      <c r="D1712" s="9" t="str">
        <f>IF([1]配变!$D1712="","",[1]配变!$D1712)</f>
        <v/>
      </c>
      <c r="E1712" s="9" t="str">
        <f>IF([1]配变!$G1712="","",[1]配变!$G1712)</f>
        <v/>
      </c>
      <c r="F1712" s="9" t="str">
        <f>IF([1]配变!$F1712="","",[1]配变!$F1712)</f>
        <v/>
      </c>
      <c r="G1712" s="9" t="str">
        <f>IF([1]配变!$J1712="","",[1]配变!$J1712)</f>
        <v/>
      </c>
      <c r="H1712" s="16" t="str">
        <f t="shared" si="26"/>
        <v/>
      </c>
    </row>
    <row r="1713" spans="1:8" x14ac:dyDescent="0.15">
      <c r="A1713" s="9" t="str">
        <f>IF([1]配变!$A1713="","",[1]配变!$A1713)</f>
        <v/>
      </c>
      <c r="B1713" s="9" t="str">
        <f>IF([1]配变!$B1713="","",[1]配变!$B1713)</f>
        <v/>
      </c>
      <c r="C1713" s="9" t="str">
        <f>IF([1]配变!$C1713="","",[1]配变!$C1713)</f>
        <v/>
      </c>
      <c r="D1713" s="9" t="str">
        <f>IF([1]配变!$D1713="","",[1]配变!$D1713)</f>
        <v/>
      </c>
      <c r="E1713" s="9" t="str">
        <f>IF([1]配变!$G1713="","",[1]配变!$G1713)</f>
        <v/>
      </c>
      <c r="F1713" s="9" t="str">
        <f>IF([1]配变!$F1713="","",[1]配变!$F1713)</f>
        <v/>
      </c>
      <c r="G1713" s="9" t="str">
        <f>IF([1]配变!$J1713="","",[1]配变!$J1713)</f>
        <v/>
      </c>
      <c r="H1713" s="16" t="str">
        <f t="shared" si="26"/>
        <v/>
      </c>
    </row>
    <row r="1714" spans="1:8" x14ac:dyDescent="0.15">
      <c r="A1714" s="9" t="str">
        <f>IF([1]配变!$A1714="","",[1]配变!$A1714)</f>
        <v/>
      </c>
      <c r="B1714" s="9" t="str">
        <f>IF([1]配变!$B1714="","",[1]配变!$B1714)</f>
        <v/>
      </c>
      <c r="C1714" s="9" t="str">
        <f>IF([1]配变!$C1714="","",[1]配变!$C1714)</f>
        <v/>
      </c>
      <c r="D1714" s="9" t="str">
        <f>IF([1]配变!$D1714="","",[1]配变!$D1714)</f>
        <v/>
      </c>
      <c r="E1714" s="9" t="str">
        <f>IF([1]配变!$G1714="","",[1]配变!$G1714)</f>
        <v/>
      </c>
      <c r="F1714" s="9" t="str">
        <f>IF([1]配变!$F1714="","",[1]配变!$F1714)</f>
        <v/>
      </c>
      <c r="G1714" s="9" t="str">
        <f>IF([1]配变!$J1714="","",[1]配变!$J1714)</f>
        <v/>
      </c>
      <c r="H1714" s="16" t="str">
        <f t="shared" si="26"/>
        <v/>
      </c>
    </row>
    <row r="1715" spans="1:8" x14ac:dyDescent="0.15">
      <c r="A1715" s="9" t="str">
        <f>IF([1]配变!$A1715="","",[1]配变!$A1715)</f>
        <v/>
      </c>
      <c r="B1715" s="9" t="str">
        <f>IF([1]配变!$B1715="","",[1]配变!$B1715)</f>
        <v/>
      </c>
      <c r="C1715" s="9" t="str">
        <f>IF([1]配变!$C1715="","",[1]配变!$C1715)</f>
        <v/>
      </c>
      <c r="D1715" s="9" t="str">
        <f>IF([1]配变!$D1715="","",[1]配变!$D1715)</f>
        <v/>
      </c>
      <c r="E1715" s="9" t="str">
        <f>IF([1]配变!$G1715="","",[1]配变!$G1715)</f>
        <v/>
      </c>
      <c r="F1715" s="9" t="str">
        <f>IF([1]配变!$F1715="","",[1]配变!$F1715)</f>
        <v/>
      </c>
      <c r="G1715" s="9" t="str">
        <f>IF([1]配变!$J1715="","",[1]配变!$J1715)</f>
        <v/>
      </c>
      <c r="H1715" s="16" t="str">
        <f t="shared" si="26"/>
        <v/>
      </c>
    </row>
    <row r="1716" spans="1:8" x14ac:dyDescent="0.15">
      <c r="A1716" s="9" t="str">
        <f>IF([1]配变!$A1716="","",[1]配变!$A1716)</f>
        <v/>
      </c>
      <c r="B1716" s="9" t="str">
        <f>IF([1]配变!$B1716="","",[1]配变!$B1716)</f>
        <v/>
      </c>
      <c r="C1716" s="9" t="str">
        <f>IF([1]配变!$C1716="","",[1]配变!$C1716)</f>
        <v/>
      </c>
      <c r="D1716" s="9" t="str">
        <f>IF([1]配变!$D1716="","",[1]配变!$D1716)</f>
        <v/>
      </c>
      <c r="E1716" s="9" t="str">
        <f>IF([1]配变!$G1716="","",[1]配变!$G1716)</f>
        <v/>
      </c>
      <c r="F1716" s="9" t="str">
        <f>IF([1]配变!$F1716="","",[1]配变!$F1716)</f>
        <v/>
      </c>
      <c r="G1716" s="9" t="str">
        <f>IF([1]配变!$J1716="","",[1]配变!$J1716)</f>
        <v/>
      </c>
      <c r="H1716" s="16" t="str">
        <f t="shared" si="26"/>
        <v/>
      </c>
    </row>
    <row r="1717" spans="1:8" x14ac:dyDescent="0.15">
      <c r="A1717" s="9" t="str">
        <f>IF([1]配变!$A1717="","",[1]配变!$A1717)</f>
        <v/>
      </c>
      <c r="B1717" s="9" t="str">
        <f>IF([1]配变!$B1717="","",[1]配变!$B1717)</f>
        <v/>
      </c>
      <c r="C1717" s="9" t="str">
        <f>IF([1]配变!$C1717="","",[1]配变!$C1717)</f>
        <v/>
      </c>
      <c r="D1717" s="9" t="str">
        <f>IF([1]配变!$D1717="","",[1]配变!$D1717)</f>
        <v/>
      </c>
      <c r="E1717" s="9" t="str">
        <f>IF([1]配变!$G1717="","",[1]配变!$G1717)</f>
        <v/>
      </c>
      <c r="F1717" s="9" t="str">
        <f>IF([1]配变!$F1717="","",[1]配变!$F1717)</f>
        <v/>
      </c>
      <c r="G1717" s="9" t="str">
        <f>IF([1]配变!$J1717="","",[1]配变!$J1717)</f>
        <v/>
      </c>
      <c r="H1717" s="16" t="str">
        <f t="shared" si="26"/>
        <v/>
      </c>
    </row>
    <row r="1718" spans="1:8" x14ac:dyDescent="0.15">
      <c r="A1718" s="9" t="str">
        <f>IF([1]配变!$A1718="","",[1]配变!$A1718)</f>
        <v/>
      </c>
      <c r="B1718" s="9" t="str">
        <f>IF([1]配变!$B1718="","",[1]配变!$B1718)</f>
        <v/>
      </c>
      <c r="C1718" s="9" t="str">
        <f>IF([1]配变!$C1718="","",[1]配变!$C1718)</f>
        <v/>
      </c>
      <c r="D1718" s="9" t="str">
        <f>IF([1]配变!$D1718="","",[1]配变!$D1718)</f>
        <v/>
      </c>
      <c r="E1718" s="9" t="str">
        <f>IF([1]配变!$G1718="","",[1]配变!$G1718)</f>
        <v/>
      </c>
      <c r="F1718" s="9" t="str">
        <f>IF([1]配变!$F1718="","",[1]配变!$F1718)</f>
        <v/>
      </c>
      <c r="G1718" s="9" t="str">
        <f>IF([1]配变!$J1718="","",[1]配变!$J1718)</f>
        <v/>
      </c>
      <c r="H1718" s="16" t="str">
        <f t="shared" si="26"/>
        <v/>
      </c>
    </row>
    <row r="1719" spans="1:8" x14ac:dyDescent="0.15">
      <c r="A1719" s="9" t="str">
        <f>IF([1]配变!$A1719="","",[1]配变!$A1719)</f>
        <v/>
      </c>
      <c r="B1719" s="9" t="str">
        <f>IF([1]配变!$B1719="","",[1]配变!$B1719)</f>
        <v/>
      </c>
      <c r="C1719" s="9" t="str">
        <f>IF([1]配变!$C1719="","",[1]配变!$C1719)</f>
        <v/>
      </c>
      <c r="D1719" s="9" t="str">
        <f>IF([1]配变!$D1719="","",[1]配变!$D1719)</f>
        <v/>
      </c>
      <c r="E1719" s="9" t="str">
        <f>IF([1]配变!$G1719="","",[1]配变!$G1719)</f>
        <v/>
      </c>
      <c r="F1719" s="9" t="str">
        <f>IF([1]配变!$F1719="","",[1]配变!$F1719)</f>
        <v/>
      </c>
      <c r="G1719" s="9" t="str">
        <f>IF([1]配变!$J1719="","",[1]配变!$J1719)</f>
        <v/>
      </c>
      <c r="H1719" s="16" t="str">
        <f t="shared" si="26"/>
        <v/>
      </c>
    </row>
    <row r="1720" spans="1:8" x14ac:dyDescent="0.15">
      <c r="A1720" s="9" t="str">
        <f>IF([1]配变!$A1720="","",[1]配变!$A1720)</f>
        <v/>
      </c>
      <c r="B1720" s="9" t="str">
        <f>IF([1]配变!$B1720="","",[1]配变!$B1720)</f>
        <v/>
      </c>
      <c r="C1720" s="9" t="str">
        <f>IF([1]配变!$C1720="","",[1]配变!$C1720)</f>
        <v/>
      </c>
      <c r="D1720" s="9" t="str">
        <f>IF([1]配变!$D1720="","",[1]配变!$D1720)</f>
        <v/>
      </c>
      <c r="E1720" s="9" t="str">
        <f>IF([1]配变!$G1720="","",[1]配变!$G1720)</f>
        <v/>
      </c>
      <c r="F1720" s="9" t="str">
        <f>IF([1]配变!$F1720="","",[1]配变!$F1720)</f>
        <v/>
      </c>
      <c r="G1720" s="9" t="str">
        <f>IF([1]配变!$J1720="","",[1]配变!$J1720)</f>
        <v/>
      </c>
      <c r="H1720" s="16" t="str">
        <f t="shared" si="26"/>
        <v/>
      </c>
    </row>
    <row r="1721" spans="1:8" x14ac:dyDescent="0.15">
      <c r="A1721" s="9" t="str">
        <f>IF([1]配变!$A1721="","",[1]配变!$A1721)</f>
        <v/>
      </c>
      <c r="B1721" s="9" t="str">
        <f>IF([1]配变!$B1721="","",[1]配变!$B1721)</f>
        <v/>
      </c>
      <c r="C1721" s="9" t="str">
        <f>IF([1]配变!$C1721="","",[1]配变!$C1721)</f>
        <v/>
      </c>
      <c r="D1721" s="9" t="str">
        <f>IF([1]配变!$D1721="","",[1]配变!$D1721)</f>
        <v/>
      </c>
      <c r="E1721" s="9" t="str">
        <f>IF([1]配变!$G1721="","",[1]配变!$G1721)</f>
        <v/>
      </c>
      <c r="F1721" s="9" t="str">
        <f>IF([1]配变!$F1721="","",[1]配变!$F1721)</f>
        <v/>
      </c>
      <c r="G1721" s="9" t="str">
        <f>IF([1]配变!$J1721="","",[1]配变!$J1721)</f>
        <v/>
      </c>
      <c r="H1721" s="16" t="str">
        <f t="shared" si="26"/>
        <v/>
      </c>
    </row>
    <row r="1722" spans="1:8" x14ac:dyDescent="0.15">
      <c r="A1722" s="9" t="str">
        <f>IF([1]配变!$A1722="","",[1]配变!$A1722)</f>
        <v/>
      </c>
      <c r="B1722" s="9" t="str">
        <f>IF([1]配变!$B1722="","",[1]配变!$B1722)</f>
        <v/>
      </c>
      <c r="C1722" s="9" t="str">
        <f>IF([1]配变!$C1722="","",[1]配变!$C1722)</f>
        <v/>
      </c>
      <c r="D1722" s="9" t="str">
        <f>IF([1]配变!$D1722="","",[1]配变!$D1722)</f>
        <v/>
      </c>
      <c r="E1722" s="9" t="str">
        <f>IF([1]配变!$G1722="","",[1]配变!$G1722)</f>
        <v/>
      </c>
      <c r="F1722" s="9" t="str">
        <f>IF([1]配变!$F1722="","",[1]配变!$F1722)</f>
        <v/>
      </c>
      <c r="G1722" s="9" t="str">
        <f>IF([1]配变!$J1722="","",[1]配变!$J1722)</f>
        <v/>
      </c>
      <c r="H1722" s="16" t="str">
        <f t="shared" si="26"/>
        <v/>
      </c>
    </row>
    <row r="1723" spans="1:8" x14ac:dyDescent="0.15">
      <c r="A1723" s="9" t="str">
        <f>IF([1]配变!$A1723="","",[1]配变!$A1723)</f>
        <v/>
      </c>
      <c r="B1723" s="9" t="str">
        <f>IF([1]配变!$B1723="","",[1]配变!$B1723)</f>
        <v/>
      </c>
      <c r="C1723" s="9" t="str">
        <f>IF([1]配变!$C1723="","",[1]配变!$C1723)</f>
        <v/>
      </c>
      <c r="D1723" s="9" t="str">
        <f>IF([1]配变!$D1723="","",[1]配变!$D1723)</f>
        <v/>
      </c>
      <c r="E1723" s="9" t="str">
        <f>IF([1]配变!$G1723="","",[1]配变!$G1723)</f>
        <v/>
      </c>
      <c r="F1723" s="9" t="str">
        <f>IF([1]配变!$F1723="","",[1]配变!$F1723)</f>
        <v/>
      </c>
      <c r="G1723" s="9" t="str">
        <f>IF([1]配变!$J1723="","",[1]配变!$J1723)</f>
        <v/>
      </c>
      <c r="H1723" s="16" t="str">
        <f t="shared" si="26"/>
        <v/>
      </c>
    </row>
    <row r="1724" spans="1:8" x14ac:dyDescent="0.15">
      <c r="A1724" s="9" t="str">
        <f>IF([1]配变!$A1724="","",[1]配变!$A1724)</f>
        <v/>
      </c>
      <c r="B1724" s="9" t="str">
        <f>IF([1]配变!$B1724="","",[1]配变!$B1724)</f>
        <v/>
      </c>
      <c r="C1724" s="9" t="str">
        <f>IF([1]配变!$C1724="","",[1]配变!$C1724)</f>
        <v/>
      </c>
      <c r="D1724" s="9" t="str">
        <f>IF([1]配变!$D1724="","",[1]配变!$D1724)</f>
        <v/>
      </c>
      <c r="E1724" s="9" t="str">
        <f>IF([1]配变!$G1724="","",[1]配变!$G1724)</f>
        <v/>
      </c>
      <c r="F1724" s="9" t="str">
        <f>IF([1]配变!$F1724="","",[1]配变!$F1724)</f>
        <v/>
      </c>
      <c r="G1724" s="9" t="str">
        <f>IF([1]配变!$J1724="","",[1]配变!$J1724)</f>
        <v/>
      </c>
      <c r="H1724" s="16" t="str">
        <f t="shared" si="26"/>
        <v/>
      </c>
    </row>
    <row r="1725" spans="1:8" x14ac:dyDescent="0.15">
      <c r="A1725" s="9" t="str">
        <f>IF([1]配变!$A1725="","",[1]配变!$A1725)</f>
        <v/>
      </c>
      <c r="B1725" s="9" t="str">
        <f>IF([1]配变!$B1725="","",[1]配变!$B1725)</f>
        <v/>
      </c>
      <c r="C1725" s="9" t="str">
        <f>IF([1]配变!$C1725="","",[1]配变!$C1725)</f>
        <v/>
      </c>
      <c r="D1725" s="9" t="str">
        <f>IF([1]配变!$D1725="","",[1]配变!$D1725)</f>
        <v/>
      </c>
      <c r="E1725" s="9" t="str">
        <f>IF([1]配变!$G1725="","",[1]配变!$G1725)</f>
        <v/>
      </c>
      <c r="F1725" s="9" t="str">
        <f>IF([1]配变!$F1725="","",[1]配变!$F1725)</f>
        <v/>
      </c>
      <c r="G1725" s="9" t="str">
        <f>IF([1]配变!$J1725="","",[1]配变!$J1725)</f>
        <v/>
      </c>
      <c r="H1725" s="16" t="str">
        <f t="shared" si="26"/>
        <v/>
      </c>
    </row>
    <row r="1726" spans="1:8" x14ac:dyDescent="0.15">
      <c r="A1726" s="9" t="str">
        <f>IF([1]配变!$A1726="","",[1]配变!$A1726)</f>
        <v/>
      </c>
      <c r="B1726" s="9" t="str">
        <f>IF([1]配变!$B1726="","",[1]配变!$B1726)</f>
        <v/>
      </c>
      <c r="C1726" s="9" t="str">
        <f>IF([1]配变!$C1726="","",[1]配变!$C1726)</f>
        <v/>
      </c>
      <c r="D1726" s="9" t="str">
        <f>IF([1]配变!$D1726="","",[1]配变!$D1726)</f>
        <v/>
      </c>
      <c r="E1726" s="9" t="str">
        <f>IF([1]配变!$G1726="","",[1]配变!$G1726)</f>
        <v/>
      </c>
      <c r="F1726" s="9" t="str">
        <f>IF([1]配变!$F1726="","",[1]配变!$F1726)</f>
        <v/>
      </c>
      <c r="G1726" s="9" t="str">
        <f>IF([1]配变!$J1726="","",[1]配变!$J1726)</f>
        <v/>
      </c>
      <c r="H1726" s="16" t="str">
        <f t="shared" si="26"/>
        <v/>
      </c>
    </row>
    <row r="1727" spans="1:8" x14ac:dyDescent="0.15">
      <c r="A1727" s="9" t="str">
        <f>IF([1]配变!$A1727="","",[1]配变!$A1727)</f>
        <v/>
      </c>
      <c r="B1727" s="9" t="str">
        <f>IF([1]配变!$B1727="","",[1]配变!$B1727)</f>
        <v/>
      </c>
      <c r="C1727" s="9" t="str">
        <f>IF([1]配变!$C1727="","",[1]配变!$C1727)</f>
        <v/>
      </c>
      <c r="D1727" s="9" t="str">
        <f>IF([1]配变!$D1727="","",[1]配变!$D1727)</f>
        <v/>
      </c>
      <c r="E1727" s="9" t="str">
        <f>IF([1]配变!$G1727="","",[1]配变!$G1727)</f>
        <v/>
      </c>
      <c r="F1727" s="9" t="str">
        <f>IF([1]配变!$F1727="","",[1]配变!$F1727)</f>
        <v/>
      </c>
      <c r="G1727" s="9" t="str">
        <f>IF([1]配变!$J1727="","",[1]配变!$J1727)</f>
        <v/>
      </c>
      <c r="H1727" s="16" t="str">
        <f t="shared" si="26"/>
        <v/>
      </c>
    </row>
    <row r="1728" spans="1:8" x14ac:dyDescent="0.15">
      <c r="A1728" s="9" t="str">
        <f>IF([1]配变!$A1728="","",[1]配变!$A1728)</f>
        <v/>
      </c>
      <c r="B1728" s="9" t="str">
        <f>IF([1]配变!$B1728="","",[1]配变!$B1728)</f>
        <v/>
      </c>
      <c r="C1728" s="9" t="str">
        <f>IF([1]配变!$C1728="","",[1]配变!$C1728)</f>
        <v/>
      </c>
      <c r="D1728" s="9" t="str">
        <f>IF([1]配变!$D1728="","",[1]配变!$D1728)</f>
        <v/>
      </c>
      <c r="E1728" s="9" t="str">
        <f>IF([1]配变!$G1728="","",[1]配变!$G1728)</f>
        <v/>
      </c>
      <c r="F1728" s="9" t="str">
        <f>IF([1]配变!$F1728="","",[1]配变!$F1728)</f>
        <v/>
      </c>
      <c r="G1728" s="9" t="str">
        <f>IF([1]配变!$J1728="","",[1]配变!$J1728)</f>
        <v/>
      </c>
      <c r="H1728" s="16" t="str">
        <f t="shared" si="26"/>
        <v/>
      </c>
    </row>
    <row r="1729" spans="1:8" x14ac:dyDescent="0.15">
      <c r="A1729" s="9" t="str">
        <f>IF([1]配变!$A1729="","",[1]配变!$A1729)</f>
        <v/>
      </c>
      <c r="B1729" s="9" t="str">
        <f>IF([1]配变!$B1729="","",[1]配变!$B1729)</f>
        <v/>
      </c>
      <c r="C1729" s="9" t="str">
        <f>IF([1]配变!$C1729="","",[1]配变!$C1729)</f>
        <v/>
      </c>
      <c r="D1729" s="9" t="str">
        <f>IF([1]配变!$D1729="","",[1]配变!$D1729)</f>
        <v/>
      </c>
      <c r="E1729" s="9" t="str">
        <f>IF([1]配变!$G1729="","",[1]配变!$G1729)</f>
        <v/>
      </c>
      <c r="F1729" s="9" t="str">
        <f>IF([1]配变!$F1729="","",[1]配变!$F1729)</f>
        <v/>
      </c>
      <c r="G1729" s="9" t="str">
        <f>IF([1]配变!$J1729="","",[1]配变!$J1729)</f>
        <v/>
      </c>
      <c r="H1729" s="16" t="str">
        <f t="shared" si="26"/>
        <v/>
      </c>
    </row>
    <row r="1730" spans="1:8" x14ac:dyDescent="0.15">
      <c r="A1730" s="9" t="str">
        <f>IF([1]配变!$A1730="","",[1]配变!$A1730)</f>
        <v/>
      </c>
      <c r="B1730" s="9" t="str">
        <f>IF([1]配变!$B1730="","",[1]配变!$B1730)</f>
        <v/>
      </c>
      <c r="C1730" s="9" t="str">
        <f>IF([1]配变!$C1730="","",[1]配变!$C1730)</f>
        <v/>
      </c>
      <c r="D1730" s="9" t="str">
        <f>IF([1]配变!$D1730="","",[1]配变!$D1730)</f>
        <v/>
      </c>
      <c r="E1730" s="9" t="str">
        <f>IF([1]配变!$G1730="","",[1]配变!$G1730)</f>
        <v/>
      </c>
      <c r="F1730" s="9" t="str">
        <f>IF([1]配变!$F1730="","",[1]配变!$F1730)</f>
        <v/>
      </c>
      <c r="G1730" s="9" t="str">
        <f>IF([1]配变!$J1730="","",[1]配变!$J1730)</f>
        <v/>
      </c>
      <c r="H1730" s="16" t="str">
        <f t="shared" si="26"/>
        <v/>
      </c>
    </row>
    <row r="1731" spans="1:8" x14ac:dyDescent="0.15">
      <c r="A1731" s="9" t="str">
        <f>IF([1]配变!$A1731="","",[1]配变!$A1731)</f>
        <v/>
      </c>
      <c r="B1731" s="9" t="str">
        <f>IF([1]配变!$B1731="","",[1]配变!$B1731)</f>
        <v/>
      </c>
      <c r="C1731" s="9" t="str">
        <f>IF([1]配变!$C1731="","",[1]配变!$C1731)</f>
        <v/>
      </c>
      <c r="D1731" s="9" t="str">
        <f>IF([1]配变!$D1731="","",[1]配变!$D1731)</f>
        <v/>
      </c>
      <c r="E1731" s="9" t="str">
        <f>IF([1]配变!$G1731="","",[1]配变!$G1731)</f>
        <v/>
      </c>
      <c r="F1731" s="9" t="str">
        <f>IF([1]配变!$F1731="","",[1]配变!$F1731)</f>
        <v/>
      </c>
      <c r="G1731" s="9" t="str">
        <f>IF([1]配变!$J1731="","",[1]配变!$J1731)</f>
        <v/>
      </c>
      <c r="H1731" s="16" t="str">
        <f t="shared" ref="H1731:H1794" si="27">IF(OR(D1731="",D1731=0),"",C1731*1000/D1731)</f>
        <v/>
      </c>
    </row>
    <row r="1732" spans="1:8" x14ac:dyDescent="0.15">
      <c r="A1732" s="9" t="str">
        <f>IF([1]配变!$A1732="","",[1]配变!$A1732)</f>
        <v/>
      </c>
      <c r="B1732" s="9" t="str">
        <f>IF([1]配变!$B1732="","",[1]配变!$B1732)</f>
        <v/>
      </c>
      <c r="C1732" s="9" t="str">
        <f>IF([1]配变!$C1732="","",[1]配变!$C1732)</f>
        <v/>
      </c>
      <c r="D1732" s="9" t="str">
        <f>IF([1]配变!$D1732="","",[1]配变!$D1732)</f>
        <v/>
      </c>
      <c r="E1732" s="9" t="str">
        <f>IF([1]配变!$G1732="","",[1]配变!$G1732)</f>
        <v/>
      </c>
      <c r="F1732" s="9" t="str">
        <f>IF([1]配变!$F1732="","",[1]配变!$F1732)</f>
        <v/>
      </c>
      <c r="G1732" s="9" t="str">
        <f>IF([1]配变!$J1732="","",[1]配变!$J1732)</f>
        <v/>
      </c>
      <c r="H1732" s="16" t="str">
        <f t="shared" si="27"/>
        <v/>
      </c>
    </row>
    <row r="1733" spans="1:8" x14ac:dyDescent="0.15">
      <c r="A1733" s="9" t="str">
        <f>IF([1]配变!$A1733="","",[1]配变!$A1733)</f>
        <v/>
      </c>
      <c r="B1733" s="9" t="str">
        <f>IF([1]配变!$B1733="","",[1]配变!$B1733)</f>
        <v/>
      </c>
      <c r="C1733" s="9" t="str">
        <f>IF([1]配变!$C1733="","",[1]配变!$C1733)</f>
        <v/>
      </c>
      <c r="D1733" s="9" t="str">
        <f>IF([1]配变!$D1733="","",[1]配变!$D1733)</f>
        <v/>
      </c>
      <c r="E1733" s="9" t="str">
        <f>IF([1]配变!$G1733="","",[1]配变!$G1733)</f>
        <v/>
      </c>
      <c r="F1733" s="9" t="str">
        <f>IF([1]配变!$F1733="","",[1]配变!$F1733)</f>
        <v/>
      </c>
      <c r="G1733" s="9" t="str">
        <f>IF([1]配变!$J1733="","",[1]配变!$J1733)</f>
        <v/>
      </c>
      <c r="H1733" s="16" t="str">
        <f t="shared" si="27"/>
        <v/>
      </c>
    </row>
    <row r="1734" spans="1:8" x14ac:dyDescent="0.15">
      <c r="A1734" s="9" t="str">
        <f>IF([1]配变!$A1734="","",[1]配变!$A1734)</f>
        <v/>
      </c>
      <c r="B1734" s="9" t="str">
        <f>IF([1]配变!$B1734="","",[1]配变!$B1734)</f>
        <v/>
      </c>
      <c r="C1734" s="9" t="str">
        <f>IF([1]配变!$C1734="","",[1]配变!$C1734)</f>
        <v/>
      </c>
      <c r="D1734" s="9" t="str">
        <f>IF([1]配变!$D1734="","",[1]配变!$D1734)</f>
        <v/>
      </c>
      <c r="E1734" s="9" t="str">
        <f>IF([1]配变!$G1734="","",[1]配变!$G1734)</f>
        <v/>
      </c>
      <c r="F1734" s="9" t="str">
        <f>IF([1]配变!$F1734="","",[1]配变!$F1734)</f>
        <v/>
      </c>
      <c r="G1734" s="9" t="str">
        <f>IF([1]配变!$J1734="","",[1]配变!$J1734)</f>
        <v/>
      </c>
      <c r="H1734" s="16" t="str">
        <f t="shared" si="27"/>
        <v/>
      </c>
    </row>
    <row r="1735" spans="1:8" x14ac:dyDescent="0.15">
      <c r="A1735" s="9" t="str">
        <f>IF([1]配变!$A1735="","",[1]配变!$A1735)</f>
        <v/>
      </c>
      <c r="B1735" s="9" t="str">
        <f>IF([1]配变!$B1735="","",[1]配变!$B1735)</f>
        <v/>
      </c>
      <c r="C1735" s="9" t="str">
        <f>IF([1]配变!$C1735="","",[1]配变!$C1735)</f>
        <v/>
      </c>
      <c r="D1735" s="9" t="str">
        <f>IF([1]配变!$D1735="","",[1]配变!$D1735)</f>
        <v/>
      </c>
      <c r="E1735" s="9" t="str">
        <f>IF([1]配变!$G1735="","",[1]配变!$G1735)</f>
        <v/>
      </c>
      <c r="F1735" s="9" t="str">
        <f>IF([1]配变!$F1735="","",[1]配变!$F1735)</f>
        <v/>
      </c>
      <c r="G1735" s="9" t="str">
        <f>IF([1]配变!$J1735="","",[1]配变!$J1735)</f>
        <v/>
      </c>
      <c r="H1735" s="16" t="str">
        <f t="shared" si="27"/>
        <v/>
      </c>
    </row>
    <row r="1736" spans="1:8" x14ac:dyDescent="0.15">
      <c r="A1736" s="9" t="str">
        <f>IF([1]配变!$A1736="","",[1]配变!$A1736)</f>
        <v/>
      </c>
      <c r="B1736" s="9" t="str">
        <f>IF([1]配变!$B1736="","",[1]配变!$B1736)</f>
        <v/>
      </c>
      <c r="C1736" s="9" t="str">
        <f>IF([1]配变!$C1736="","",[1]配变!$C1736)</f>
        <v/>
      </c>
      <c r="D1736" s="9" t="str">
        <f>IF([1]配变!$D1736="","",[1]配变!$D1736)</f>
        <v/>
      </c>
      <c r="E1736" s="9" t="str">
        <f>IF([1]配变!$G1736="","",[1]配变!$G1736)</f>
        <v/>
      </c>
      <c r="F1736" s="9" t="str">
        <f>IF([1]配变!$F1736="","",[1]配变!$F1736)</f>
        <v/>
      </c>
      <c r="G1736" s="9" t="str">
        <f>IF([1]配变!$J1736="","",[1]配变!$J1736)</f>
        <v/>
      </c>
      <c r="H1736" s="16" t="str">
        <f t="shared" si="27"/>
        <v/>
      </c>
    </row>
    <row r="1737" spans="1:8" x14ac:dyDescent="0.15">
      <c r="A1737" s="9" t="str">
        <f>IF([1]配变!$A1737="","",[1]配变!$A1737)</f>
        <v/>
      </c>
      <c r="B1737" s="9" t="str">
        <f>IF([1]配变!$B1737="","",[1]配变!$B1737)</f>
        <v/>
      </c>
      <c r="C1737" s="9" t="str">
        <f>IF([1]配变!$C1737="","",[1]配变!$C1737)</f>
        <v/>
      </c>
      <c r="D1737" s="9" t="str">
        <f>IF([1]配变!$D1737="","",[1]配变!$D1737)</f>
        <v/>
      </c>
      <c r="E1737" s="9" t="str">
        <f>IF([1]配变!$G1737="","",[1]配变!$G1737)</f>
        <v/>
      </c>
      <c r="F1737" s="9" t="str">
        <f>IF([1]配变!$F1737="","",[1]配变!$F1737)</f>
        <v/>
      </c>
      <c r="G1737" s="9" t="str">
        <f>IF([1]配变!$J1737="","",[1]配变!$J1737)</f>
        <v/>
      </c>
      <c r="H1737" s="16" t="str">
        <f t="shared" si="27"/>
        <v/>
      </c>
    </row>
    <row r="1738" spans="1:8" x14ac:dyDescent="0.15">
      <c r="A1738" s="9" t="str">
        <f>IF([1]配变!$A1738="","",[1]配变!$A1738)</f>
        <v/>
      </c>
      <c r="B1738" s="9" t="str">
        <f>IF([1]配变!$B1738="","",[1]配变!$B1738)</f>
        <v/>
      </c>
      <c r="C1738" s="9" t="str">
        <f>IF([1]配变!$C1738="","",[1]配变!$C1738)</f>
        <v/>
      </c>
      <c r="D1738" s="9" t="str">
        <f>IF([1]配变!$D1738="","",[1]配变!$D1738)</f>
        <v/>
      </c>
      <c r="E1738" s="9" t="str">
        <f>IF([1]配变!$G1738="","",[1]配变!$G1738)</f>
        <v/>
      </c>
      <c r="F1738" s="9" t="str">
        <f>IF([1]配变!$F1738="","",[1]配变!$F1738)</f>
        <v/>
      </c>
      <c r="G1738" s="9" t="str">
        <f>IF([1]配变!$J1738="","",[1]配变!$J1738)</f>
        <v/>
      </c>
      <c r="H1738" s="16" t="str">
        <f t="shared" si="27"/>
        <v/>
      </c>
    </row>
    <row r="1739" spans="1:8" x14ac:dyDescent="0.15">
      <c r="A1739" s="9" t="str">
        <f>IF([1]配变!$A1739="","",[1]配变!$A1739)</f>
        <v/>
      </c>
      <c r="B1739" s="9" t="str">
        <f>IF([1]配变!$B1739="","",[1]配变!$B1739)</f>
        <v/>
      </c>
      <c r="C1739" s="9" t="str">
        <f>IF([1]配变!$C1739="","",[1]配变!$C1739)</f>
        <v/>
      </c>
      <c r="D1739" s="9" t="str">
        <f>IF([1]配变!$D1739="","",[1]配变!$D1739)</f>
        <v/>
      </c>
      <c r="E1739" s="9" t="str">
        <f>IF([1]配变!$G1739="","",[1]配变!$G1739)</f>
        <v/>
      </c>
      <c r="F1739" s="9" t="str">
        <f>IF([1]配变!$F1739="","",[1]配变!$F1739)</f>
        <v/>
      </c>
      <c r="G1739" s="9" t="str">
        <f>IF([1]配变!$J1739="","",[1]配变!$J1739)</f>
        <v/>
      </c>
      <c r="H1739" s="16" t="str">
        <f t="shared" si="27"/>
        <v/>
      </c>
    </row>
    <row r="1740" spans="1:8" x14ac:dyDescent="0.15">
      <c r="A1740" s="9" t="str">
        <f>IF([1]配变!$A1740="","",[1]配变!$A1740)</f>
        <v/>
      </c>
      <c r="B1740" s="9" t="str">
        <f>IF([1]配变!$B1740="","",[1]配变!$B1740)</f>
        <v/>
      </c>
      <c r="C1740" s="9" t="str">
        <f>IF([1]配变!$C1740="","",[1]配变!$C1740)</f>
        <v/>
      </c>
      <c r="D1740" s="9" t="str">
        <f>IF([1]配变!$D1740="","",[1]配变!$D1740)</f>
        <v/>
      </c>
      <c r="E1740" s="9" t="str">
        <f>IF([1]配变!$G1740="","",[1]配变!$G1740)</f>
        <v/>
      </c>
      <c r="F1740" s="9" t="str">
        <f>IF([1]配变!$F1740="","",[1]配变!$F1740)</f>
        <v/>
      </c>
      <c r="G1740" s="9" t="str">
        <f>IF([1]配变!$J1740="","",[1]配变!$J1740)</f>
        <v/>
      </c>
      <c r="H1740" s="16" t="str">
        <f t="shared" si="27"/>
        <v/>
      </c>
    </row>
    <row r="1741" spans="1:8" x14ac:dyDescent="0.15">
      <c r="A1741" s="9" t="str">
        <f>IF([1]配变!$A1741="","",[1]配变!$A1741)</f>
        <v/>
      </c>
      <c r="B1741" s="9" t="str">
        <f>IF([1]配变!$B1741="","",[1]配变!$B1741)</f>
        <v/>
      </c>
      <c r="C1741" s="9" t="str">
        <f>IF([1]配变!$C1741="","",[1]配变!$C1741)</f>
        <v/>
      </c>
      <c r="D1741" s="9" t="str">
        <f>IF([1]配变!$D1741="","",[1]配变!$D1741)</f>
        <v/>
      </c>
      <c r="E1741" s="9" t="str">
        <f>IF([1]配变!$G1741="","",[1]配变!$G1741)</f>
        <v/>
      </c>
      <c r="F1741" s="9" t="str">
        <f>IF([1]配变!$F1741="","",[1]配变!$F1741)</f>
        <v/>
      </c>
      <c r="G1741" s="9" t="str">
        <f>IF([1]配变!$J1741="","",[1]配变!$J1741)</f>
        <v/>
      </c>
      <c r="H1741" s="16" t="str">
        <f t="shared" si="27"/>
        <v/>
      </c>
    </row>
    <row r="1742" spans="1:8" x14ac:dyDescent="0.15">
      <c r="A1742" s="9" t="str">
        <f>IF([1]配变!$A1742="","",[1]配变!$A1742)</f>
        <v/>
      </c>
      <c r="B1742" s="9" t="str">
        <f>IF([1]配变!$B1742="","",[1]配变!$B1742)</f>
        <v/>
      </c>
      <c r="C1742" s="9" t="str">
        <f>IF([1]配变!$C1742="","",[1]配变!$C1742)</f>
        <v/>
      </c>
      <c r="D1742" s="9" t="str">
        <f>IF([1]配变!$D1742="","",[1]配变!$D1742)</f>
        <v/>
      </c>
      <c r="E1742" s="9" t="str">
        <f>IF([1]配变!$G1742="","",[1]配变!$G1742)</f>
        <v/>
      </c>
      <c r="F1742" s="9" t="str">
        <f>IF([1]配变!$F1742="","",[1]配变!$F1742)</f>
        <v/>
      </c>
      <c r="G1742" s="9" t="str">
        <f>IF([1]配变!$J1742="","",[1]配变!$J1742)</f>
        <v/>
      </c>
      <c r="H1742" s="16" t="str">
        <f t="shared" si="27"/>
        <v/>
      </c>
    </row>
    <row r="1743" spans="1:8" x14ac:dyDescent="0.15">
      <c r="A1743" s="9" t="str">
        <f>IF([1]配变!$A1743="","",[1]配变!$A1743)</f>
        <v/>
      </c>
      <c r="B1743" s="9" t="str">
        <f>IF([1]配变!$B1743="","",[1]配变!$B1743)</f>
        <v/>
      </c>
      <c r="C1743" s="9" t="str">
        <f>IF([1]配变!$C1743="","",[1]配变!$C1743)</f>
        <v/>
      </c>
      <c r="D1743" s="9" t="str">
        <f>IF([1]配变!$D1743="","",[1]配变!$D1743)</f>
        <v/>
      </c>
      <c r="E1743" s="9" t="str">
        <f>IF([1]配变!$G1743="","",[1]配变!$G1743)</f>
        <v/>
      </c>
      <c r="F1743" s="9" t="str">
        <f>IF([1]配变!$F1743="","",[1]配变!$F1743)</f>
        <v/>
      </c>
      <c r="G1743" s="9" t="str">
        <f>IF([1]配变!$J1743="","",[1]配变!$J1743)</f>
        <v/>
      </c>
      <c r="H1743" s="16" t="str">
        <f t="shared" si="27"/>
        <v/>
      </c>
    </row>
    <row r="1744" spans="1:8" x14ac:dyDescent="0.15">
      <c r="A1744" s="9" t="str">
        <f>IF([1]配变!$A1744="","",[1]配变!$A1744)</f>
        <v/>
      </c>
      <c r="B1744" s="9" t="str">
        <f>IF([1]配变!$B1744="","",[1]配变!$B1744)</f>
        <v/>
      </c>
      <c r="C1744" s="9" t="str">
        <f>IF([1]配变!$C1744="","",[1]配变!$C1744)</f>
        <v/>
      </c>
      <c r="D1744" s="9" t="str">
        <f>IF([1]配变!$D1744="","",[1]配变!$D1744)</f>
        <v/>
      </c>
      <c r="E1744" s="9" t="str">
        <f>IF([1]配变!$G1744="","",[1]配变!$G1744)</f>
        <v/>
      </c>
      <c r="F1744" s="9" t="str">
        <f>IF([1]配变!$F1744="","",[1]配变!$F1744)</f>
        <v/>
      </c>
      <c r="G1744" s="9" t="str">
        <f>IF([1]配变!$J1744="","",[1]配变!$J1744)</f>
        <v/>
      </c>
      <c r="H1744" s="16" t="str">
        <f t="shared" si="27"/>
        <v/>
      </c>
    </row>
    <row r="1745" spans="1:8" x14ac:dyDescent="0.15">
      <c r="A1745" s="9" t="str">
        <f>IF([1]配变!$A1745="","",[1]配变!$A1745)</f>
        <v/>
      </c>
      <c r="B1745" s="9" t="str">
        <f>IF([1]配变!$B1745="","",[1]配变!$B1745)</f>
        <v/>
      </c>
      <c r="C1745" s="9" t="str">
        <f>IF([1]配变!$C1745="","",[1]配变!$C1745)</f>
        <v/>
      </c>
      <c r="D1745" s="9" t="str">
        <f>IF([1]配变!$D1745="","",[1]配变!$D1745)</f>
        <v/>
      </c>
      <c r="E1745" s="9" t="str">
        <f>IF([1]配变!$G1745="","",[1]配变!$G1745)</f>
        <v/>
      </c>
      <c r="F1745" s="9" t="str">
        <f>IF([1]配变!$F1745="","",[1]配变!$F1745)</f>
        <v/>
      </c>
      <c r="G1745" s="9" t="str">
        <f>IF([1]配变!$J1745="","",[1]配变!$J1745)</f>
        <v/>
      </c>
      <c r="H1745" s="16" t="str">
        <f t="shared" si="27"/>
        <v/>
      </c>
    </row>
    <row r="1746" spans="1:8" x14ac:dyDescent="0.15">
      <c r="A1746" s="9" t="str">
        <f>IF([1]配变!$A1746="","",[1]配变!$A1746)</f>
        <v/>
      </c>
      <c r="B1746" s="9" t="str">
        <f>IF([1]配变!$B1746="","",[1]配变!$B1746)</f>
        <v/>
      </c>
      <c r="C1746" s="9" t="str">
        <f>IF([1]配变!$C1746="","",[1]配变!$C1746)</f>
        <v/>
      </c>
      <c r="D1746" s="9" t="str">
        <f>IF([1]配变!$D1746="","",[1]配变!$D1746)</f>
        <v/>
      </c>
      <c r="E1746" s="9" t="str">
        <f>IF([1]配变!$G1746="","",[1]配变!$G1746)</f>
        <v/>
      </c>
      <c r="F1746" s="9" t="str">
        <f>IF([1]配变!$F1746="","",[1]配变!$F1746)</f>
        <v/>
      </c>
      <c r="G1746" s="9" t="str">
        <f>IF([1]配变!$J1746="","",[1]配变!$J1746)</f>
        <v/>
      </c>
      <c r="H1746" s="16" t="str">
        <f t="shared" si="27"/>
        <v/>
      </c>
    </row>
    <row r="1747" spans="1:8" x14ac:dyDescent="0.15">
      <c r="A1747" s="9" t="str">
        <f>IF([1]配变!$A1747="","",[1]配变!$A1747)</f>
        <v/>
      </c>
      <c r="B1747" s="9" t="str">
        <f>IF([1]配变!$B1747="","",[1]配变!$B1747)</f>
        <v/>
      </c>
      <c r="C1747" s="9" t="str">
        <f>IF([1]配变!$C1747="","",[1]配变!$C1747)</f>
        <v/>
      </c>
      <c r="D1747" s="9" t="str">
        <f>IF([1]配变!$D1747="","",[1]配变!$D1747)</f>
        <v/>
      </c>
      <c r="E1747" s="9" t="str">
        <f>IF([1]配变!$G1747="","",[1]配变!$G1747)</f>
        <v/>
      </c>
      <c r="F1747" s="9" t="str">
        <f>IF([1]配变!$F1747="","",[1]配变!$F1747)</f>
        <v/>
      </c>
      <c r="G1747" s="9" t="str">
        <f>IF([1]配变!$J1747="","",[1]配变!$J1747)</f>
        <v/>
      </c>
      <c r="H1747" s="16" t="str">
        <f t="shared" si="27"/>
        <v/>
      </c>
    </row>
    <row r="1748" spans="1:8" x14ac:dyDescent="0.15">
      <c r="A1748" s="9" t="str">
        <f>IF([1]配变!$A1748="","",[1]配变!$A1748)</f>
        <v/>
      </c>
      <c r="B1748" s="9" t="str">
        <f>IF([1]配变!$B1748="","",[1]配变!$B1748)</f>
        <v/>
      </c>
      <c r="C1748" s="9" t="str">
        <f>IF([1]配变!$C1748="","",[1]配变!$C1748)</f>
        <v/>
      </c>
      <c r="D1748" s="9" t="str">
        <f>IF([1]配变!$D1748="","",[1]配变!$D1748)</f>
        <v/>
      </c>
      <c r="E1748" s="9" t="str">
        <f>IF([1]配变!$G1748="","",[1]配变!$G1748)</f>
        <v/>
      </c>
      <c r="F1748" s="9" t="str">
        <f>IF([1]配变!$F1748="","",[1]配变!$F1748)</f>
        <v/>
      </c>
      <c r="G1748" s="9" t="str">
        <f>IF([1]配变!$J1748="","",[1]配变!$J1748)</f>
        <v/>
      </c>
      <c r="H1748" s="16" t="str">
        <f t="shared" si="27"/>
        <v/>
      </c>
    </row>
    <row r="1749" spans="1:8" x14ac:dyDescent="0.15">
      <c r="A1749" s="9" t="str">
        <f>IF([1]配变!$A1749="","",[1]配变!$A1749)</f>
        <v/>
      </c>
      <c r="B1749" s="9" t="str">
        <f>IF([1]配变!$B1749="","",[1]配变!$B1749)</f>
        <v/>
      </c>
      <c r="C1749" s="9" t="str">
        <f>IF([1]配变!$C1749="","",[1]配变!$C1749)</f>
        <v/>
      </c>
      <c r="D1749" s="9" t="str">
        <f>IF([1]配变!$D1749="","",[1]配变!$D1749)</f>
        <v/>
      </c>
      <c r="E1749" s="9" t="str">
        <f>IF([1]配变!$G1749="","",[1]配变!$G1749)</f>
        <v/>
      </c>
      <c r="F1749" s="9" t="str">
        <f>IF([1]配变!$F1749="","",[1]配变!$F1749)</f>
        <v/>
      </c>
      <c r="G1749" s="9" t="str">
        <f>IF([1]配变!$J1749="","",[1]配变!$J1749)</f>
        <v/>
      </c>
      <c r="H1749" s="16" t="str">
        <f t="shared" si="27"/>
        <v/>
      </c>
    </row>
    <row r="1750" spans="1:8" x14ac:dyDescent="0.15">
      <c r="A1750" s="9" t="str">
        <f>IF([1]配变!$A1750="","",[1]配变!$A1750)</f>
        <v/>
      </c>
      <c r="B1750" s="9" t="str">
        <f>IF([1]配变!$B1750="","",[1]配变!$B1750)</f>
        <v/>
      </c>
      <c r="C1750" s="9" t="str">
        <f>IF([1]配变!$C1750="","",[1]配变!$C1750)</f>
        <v/>
      </c>
      <c r="D1750" s="9" t="str">
        <f>IF([1]配变!$D1750="","",[1]配变!$D1750)</f>
        <v/>
      </c>
      <c r="E1750" s="9" t="str">
        <f>IF([1]配变!$G1750="","",[1]配变!$G1750)</f>
        <v/>
      </c>
      <c r="F1750" s="9" t="str">
        <f>IF([1]配变!$F1750="","",[1]配变!$F1750)</f>
        <v/>
      </c>
      <c r="G1750" s="9" t="str">
        <f>IF([1]配变!$J1750="","",[1]配变!$J1750)</f>
        <v/>
      </c>
      <c r="H1750" s="16" t="str">
        <f t="shared" si="27"/>
        <v/>
      </c>
    </row>
    <row r="1751" spans="1:8" x14ac:dyDescent="0.15">
      <c r="A1751" s="9" t="str">
        <f>IF([1]配变!$A1751="","",[1]配变!$A1751)</f>
        <v/>
      </c>
      <c r="B1751" s="9" t="str">
        <f>IF([1]配变!$B1751="","",[1]配变!$B1751)</f>
        <v/>
      </c>
      <c r="C1751" s="9" t="str">
        <f>IF([1]配变!$C1751="","",[1]配变!$C1751)</f>
        <v/>
      </c>
      <c r="D1751" s="9" t="str">
        <f>IF([1]配变!$D1751="","",[1]配变!$D1751)</f>
        <v/>
      </c>
      <c r="E1751" s="9" t="str">
        <f>IF([1]配变!$G1751="","",[1]配变!$G1751)</f>
        <v/>
      </c>
      <c r="F1751" s="9" t="str">
        <f>IF([1]配变!$F1751="","",[1]配变!$F1751)</f>
        <v/>
      </c>
      <c r="G1751" s="9" t="str">
        <f>IF([1]配变!$J1751="","",[1]配变!$J1751)</f>
        <v/>
      </c>
      <c r="H1751" s="16" t="str">
        <f t="shared" si="27"/>
        <v/>
      </c>
    </row>
    <row r="1752" spans="1:8" x14ac:dyDescent="0.15">
      <c r="A1752" s="9" t="str">
        <f>IF([1]配变!$A1752="","",[1]配变!$A1752)</f>
        <v/>
      </c>
      <c r="B1752" s="9" t="str">
        <f>IF([1]配变!$B1752="","",[1]配变!$B1752)</f>
        <v/>
      </c>
      <c r="C1752" s="9" t="str">
        <f>IF([1]配变!$C1752="","",[1]配变!$C1752)</f>
        <v/>
      </c>
      <c r="D1752" s="9" t="str">
        <f>IF([1]配变!$D1752="","",[1]配变!$D1752)</f>
        <v/>
      </c>
      <c r="E1752" s="9" t="str">
        <f>IF([1]配变!$G1752="","",[1]配变!$G1752)</f>
        <v/>
      </c>
      <c r="F1752" s="9" t="str">
        <f>IF([1]配变!$F1752="","",[1]配变!$F1752)</f>
        <v/>
      </c>
      <c r="G1752" s="9" t="str">
        <f>IF([1]配变!$J1752="","",[1]配变!$J1752)</f>
        <v/>
      </c>
      <c r="H1752" s="16" t="str">
        <f t="shared" si="27"/>
        <v/>
      </c>
    </row>
    <row r="1753" spans="1:8" x14ac:dyDescent="0.15">
      <c r="A1753" s="9" t="str">
        <f>IF([1]配变!$A1753="","",[1]配变!$A1753)</f>
        <v/>
      </c>
      <c r="B1753" s="9" t="str">
        <f>IF([1]配变!$B1753="","",[1]配变!$B1753)</f>
        <v/>
      </c>
      <c r="C1753" s="9" t="str">
        <f>IF([1]配变!$C1753="","",[1]配变!$C1753)</f>
        <v/>
      </c>
      <c r="D1753" s="9" t="str">
        <f>IF([1]配变!$D1753="","",[1]配变!$D1753)</f>
        <v/>
      </c>
      <c r="E1753" s="9" t="str">
        <f>IF([1]配变!$G1753="","",[1]配变!$G1753)</f>
        <v/>
      </c>
      <c r="F1753" s="9" t="str">
        <f>IF([1]配变!$F1753="","",[1]配变!$F1753)</f>
        <v/>
      </c>
      <c r="G1753" s="9" t="str">
        <f>IF([1]配变!$J1753="","",[1]配变!$J1753)</f>
        <v/>
      </c>
      <c r="H1753" s="16" t="str">
        <f t="shared" si="27"/>
        <v/>
      </c>
    </row>
    <row r="1754" spans="1:8" x14ac:dyDescent="0.15">
      <c r="A1754" s="9" t="str">
        <f>IF([1]配变!$A1754="","",[1]配变!$A1754)</f>
        <v/>
      </c>
      <c r="B1754" s="9" t="str">
        <f>IF([1]配变!$B1754="","",[1]配变!$B1754)</f>
        <v/>
      </c>
      <c r="C1754" s="9" t="str">
        <f>IF([1]配变!$C1754="","",[1]配变!$C1754)</f>
        <v/>
      </c>
      <c r="D1754" s="9" t="str">
        <f>IF([1]配变!$D1754="","",[1]配变!$D1754)</f>
        <v/>
      </c>
      <c r="E1754" s="9" t="str">
        <f>IF([1]配变!$G1754="","",[1]配变!$G1754)</f>
        <v/>
      </c>
      <c r="F1754" s="9" t="str">
        <f>IF([1]配变!$F1754="","",[1]配变!$F1754)</f>
        <v/>
      </c>
      <c r="G1754" s="9" t="str">
        <f>IF([1]配变!$J1754="","",[1]配变!$J1754)</f>
        <v/>
      </c>
      <c r="H1754" s="16" t="str">
        <f t="shared" si="27"/>
        <v/>
      </c>
    </row>
    <row r="1755" spans="1:8" x14ac:dyDescent="0.15">
      <c r="A1755" s="9" t="str">
        <f>IF([1]配变!$A1755="","",[1]配变!$A1755)</f>
        <v/>
      </c>
      <c r="B1755" s="9" t="str">
        <f>IF([1]配变!$B1755="","",[1]配变!$B1755)</f>
        <v/>
      </c>
      <c r="C1755" s="9" t="str">
        <f>IF([1]配变!$C1755="","",[1]配变!$C1755)</f>
        <v/>
      </c>
      <c r="D1755" s="9" t="str">
        <f>IF([1]配变!$D1755="","",[1]配变!$D1755)</f>
        <v/>
      </c>
      <c r="E1755" s="9" t="str">
        <f>IF([1]配变!$G1755="","",[1]配变!$G1755)</f>
        <v/>
      </c>
      <c r="F1755" s="9" t="str">
        <f>IF([1]配变!$F1755="","",[1]配变!$F1755)</f>
        <v/>
      </c>
      <c r="G1755" s="9" t="str">
        <f>IF([1]配变!$J1755="","",[1]配变!$J1755)</f>
        <v/>
      </c>
      <c r="H1755" s="16" t="str">
        <f t="shared" si="27"/>
        <v/>
      </c>
    </row>
    <row r="1756" spans="1:8" x14ac:dyDescent="0.15">
      <c r="A1756" s="9" t="str">
        <f>IF([1]配变!$A1756="","",[1]配变!$A1756)</f>
        <v/>
      </c>
      <c r="B1756" s="9" t="str">
        <f>IF([1]配变!$B1756="","",[1]配变!$B1756)</f>
        <v/>
      </c>
      <c r="C1756" s="9" t="str">
        <f>IF([1]配变!$C1756="","",[1]配变!$C1756)</f>
        <v/>
      </c>
      <c r="D1756" s="9" t="str">
        <f>IF([1]配变!$D1756="","",[1]配变!$D1756)</f>
        <v/>
      </c>
      <c r="E1756" s="9" t="str">
        <f>IF([1]配变!$G1756="","",[1]配变!$G1756)</f>
        <v/>
      </c>
      <c r="F1756" s="9" t="str">
        <f>IF([1]配变!$F1756="","",[1]配变!$F1756)</f>
        <v/>
      </c>
      <c r="G1756" s="9" t="str">
        <f>IF([1]配变!$J1756="","",[1]配变!$J1756)</f>
        <v/>
      </c>
      <c r="H1756" s="16" t="str">
        <f t="shared" si="27"/>
        <v/>
      </c>
    </row>
    <row r="1757" spans="1:8" x14ac:dyDescent="0.15">
      <c r="A1757" s="9" t="str">
        <f>IF([1]配变!$A1757="","",[1]配变!$A1757)</f>
        <v/>
      </c>
      <c r="B1757" s="9" t="str">
        <f>IF([1]配变!$B1757="","",[1]配变!$B1757)</f>
        <v/>
      </c>
      <c r="C1757" s="9" t="str">
        <f>IF([1]配变!$C1757="","",[1]配变!$C1757)</f>
        <v/>
      </c>
      <c r="D1757" s="9" t="str">
        <f>IF([1]配变!$D1757="","",[1]配变!$D1757)</f>
        <v/>
      </c>
      <c r="E1757" s="9" t="str">
        <f>IF([1]配变!$G1757="","",[1]配变!$G1757)</f>
        <v/>
      </c>
      <c r="F1757" s="9" t="str">
        <f>IF([1]配变!$F1757="","",[1]配变!$F1757)</f>
        <v/>
      </c>
      <c r="G1757" s="9" t="str">
        <f>IF([1]配变!$J1757="","",[1]配变!$J1757)</f>
        <v/>
      </c>
      <c r="H1757" s="16" t="str">
        <f t="shared" si="27"/>
        <v/>
      </c>
    </row>
    <row r="1758" spans="1:8" x14ac:dyDescent="0.15">
      <c r="A1758" s="9" t="str">
        <f>IF([1]配变!$A1758="","",[1]配变!$A1758)</f>
        <v/>
      </c>
      <c r="B1758" s="9" t="str">
        <f>IF([1]配变!$B1758="","",[1]配变!$B1758)</f>
        <v/>
      </c>
      <c r="C1758" s="9" t="str">
        <f>IF([1]配变!$C1758="","",[1]配变!$C1758)</f>
        <v/>
      </c>
      <c r="D1758" s="9" t="str">
        <f>IF([1]配变!$D1758="","",[1]配变!$D1758)</f>
        <v/>
      </c>
      <c r="E1758" s="9" t="str">
        <f>IF([1]配变!$G1758="","",[1]配变!$G1758)</f>
        <v/>
      </c>
      <c r="F1758" s="9" t="str">
        <f>IF([1]配变!$F1758="","",[1]配变!$F1758)</f>
        <v/>
      </c>
      <c r="G1758" s="9" t="str">
        <f>IF([1]配变!$J1758="","",[1]配变!$J1758)</f>
        <v/>
      </c>
      <c r="H1758" s="16" t="str">
        <f t="shared" si="27"/>
        <v/>
      </c>
    </row>
    <row r="1759" spans="1:8" x14ac:dyDescent="0.15">
      <c r="A1759" s="9" t="str">
        <f>IF([1]配变!$A1759="","",[1]配变!$A1759)</f>
        <v/>
      </c>
      <c r="B1759" s="9" t="str">
        <f>IF([1]配变!$B1759="","",[1]配变!$B1759)</f>
        <v/>
      </c>
      <c r="C1759" s="9" t="str">
        <f>IF([1]配变!$C1759="","",[1]配变!$C1759)</f>
        <v/>
      </c>
      <c r="D1759" s="9" t="str">
        <f>IF([1]配变!$D1759="","",[1]配变!$D1759)</f>
        <v/>
      </c>
      <c r="E1759" s="9" t="str">
        <f>IF([1]配变!$G1759="","",[1]配变!$G1759)</f>
        <v/>
      </c>
      <c r="F1759" s="9" t="str">
        <f>IF([1]配变!$F1759="","",[1]配变!$F1759)</f>
        <v/>
      </c>
      <c r="G1759" s="9" t="str">
        <f>IF([1]配变!$J1759="","",[1]配变!$J1759)</f>
        <v/>
      </c>
      <c r="H1759" s="16" t="str">
        <f t="shared" si="27"/>
        <v/>
      </c>
    </row>
    <row r="1760" spans="1:8" x14ac:dyDescent="0.15">
      <c r="A1760" s="9" t="str">
        <f>IF([1]配变!$A1760="","",[1]配变!$A1760)</f>
        <v/>
      </c>
      <c r="B1760" s="9" t="str">
        <f>IF([1]配变!$B1760="","",[1]配变!$B1760)</f>
        <v/>
      </c>
      <c r="C1760" s="9" t="str">
        <f>IF([1]配变!$C1760="","",[1]配变!$C1760)</f>
        <v/>
      </c>
      <c r="D1760" s="9" t="str">
        <f>IF([1]配变!$D1760="","",[1]配变!$D1760)</f>
        <v/>
      </c>
      <c r="E1760" s="9" t="str">
        <f>IF([1]配变!$G1760="","",[1]配变!$G1760)</f>
        <v/>
      </c>
      <c r="F1760" s="9" t="str">
        <f>IF([1]配变!$F1760="","",[1]配变!$F1760)</f>
        <v/>
      </c>
      <c r="G1760" s="9" t="str">
        <f>IF([1]配变!$J1760="","",[1]配变!$J1760)</f>
        <v/>
      </c>
      <c r="H1760" s="16" t="str">
        <f t="shared" si="27"/>
        <v/>
      </c>
    </row>
    <row r="1761" spans="1:8" x14ac:dyDescent="0.15">
      <c r="A1761" s="9" t="str">
        <f>IF([1]配变!$A1761="","",[1]配变!$A1761)</f>
        <v/>
      </c>
      <c r="B1761" s="9" t="str">
        <f>IF([1]配变!$B1761="","",[1]配变!$B1761)</f>
        <v/>
      </c>
      <c r="C1761" s="9" t="str">
        <f>IF([1]配变!$C1761="","",[1]配变!$C1761)</f>
        <v/>
      </c>
      <c r="D1761" s="9" t="str">
        <f>IF([1]配变!$D1761="","",[1]配变!$D1761)</f>
        <v/>
      </c>
      <c r="E1761" s="9" t="str">
        <f>IF([1]配变!$G1761="","",[1]配变!$G1761)</f>
        <v/>
      </c>
      <c r="F1761" s="9" t="str">
        <f>IF([1]配变!$F1761="","",[1]配变!$F1761)</f>
        <v/>
      </c>
      <c r="G1761" s="9" t="str">
        <f>IF([1]配变!$J1761="","",[1]配变!$J1761)</f>
        <v/>
      </c>
      <c r="H1761" s="16" t="str">
        <f t="shared" si="27"/>
        <v/>
      </c>
    </row>
    <row r="1762" spans="1:8" x14ac:dyDescent="0.15">
      <c r="A1762" s="9" t="str">
        <f>IF([1]配变!$A1762="","",[1]配变!$A1762)</f>
        <v/>
      </c>
      <c r="B1762" s="9" t="str">
        <f>IF([1]配变!$B1762="","",[1]配变!$B1762)</f>
        <v/>
      </c>
      <c r="C1762" s="9" t="str">
        <f>IF([1]配变!$C1762="","",[1]配变!$C1762)</f>
        <v/>
      </c>
      <c r="D1762" s="9" t="str">
        <f>IF([1]配变!$D1762="","",[1]配变!$D1762)</f>
        <v/>
      </c>
      <c r="E1762" s="9" t="str">
        <f>IF([1]配变!$G1762="","",[1]配变!$G1762)</f>
        <v/>
      </c>
      <c r="F1762" s="9" t="str">
        <f>IF([1]配变!$F1762="","",[1]配变!$F1762)</f>
        <v/>
      </c>
      <c r="G1762" s="9" t="str">
        <f>IF([1]配变!$J1762="","",[1]配变!$J1762)</f>
        <v/>
      </c>
      <c r="H1762" s="16" t="str">
        <f t="shared" si="27"/>
        <v/>
      </c>
    </row>
    <row r="1763" spans="1:8" x14ac:dyDescent="0.15">
      <c r="A1763" s="9" t="str">
        <f>IF([1]配变!$A1763="","",[1]配变!$A1763)</f>
        <v/>
      </c>
      <c r="B1763" s="9" t="str">
        <f>IF([1]配变!$B1763="","",[1]配变!$B1763)</f>
        <v/>
      </c>
      <c r="C1763" s="9" t="str">
        <f>IF([1]配变!$C1763="","",[1]配变!$C1763)</f>
        <v/>
      </c>
      <c r="D1763" s="9" t="str">
        <f>IF([1]配变!$D1763="","",[1]配变!$D1763)</f>
        <v/>
      </c>
      <c r="E1763" s="9" t="str">
        <f>IF([1]配变!$G1763="","",[1]配变!$G1763)</f>
        <v/>
      </c>
      <c r="F1763" s="9" t="str">
        <f>IF([1]配变!$F1763="","",[1]配变!$F1763)</f>
        <v/>
      </c>
      <c r="G1763" s="9" t="str">
        <f>IF([1]配变!$J1763="","",[1]配变!$J1763)</f>
        <v/>
      </c>
      <c r="H1763" s="16" t="str">
        <f t="shared" si="27"/>
        <v/>
      </c>
    </row>
    <row r="1764" spans="1:8" x14ac:dyDescent="0.15">
      <c r="A1764" s="9" t="str">
        <f>IF([1]配变!$A1764="","",[1]配变!$A1764)</f>
        <v/>
      </c>
      <c r="B1764" s="9" t="str">
        <f>IF([1]配变!$B1764="","",[1]配变!$B1764)</f>
        <v/>
      </c>
      <c r="C1764" s="9" t="str">
        <f>IF([1]配变!$C1764="","",[1]配变!$C1764)</f>
        <v/>
      </c>
      <c r="D1764" s="9" t="str">
        <f>IF([1]配变!$D1764="","",[1]配变!$D1764)</f>
        <v/>
      </c>
      <c r="E1764" s="9" t="str">
        <f>IF([1]配变!$G1764="","",[1]配变!$G1764)</f>
        <v/>
      </c>
      <c r="F1764" s="9" t="str">
        <f>IF([1]配变!$F1764="","",[1]配变!$F1764)</f>
        <v/>
      </c>
      <c r="G1764" s="9" t="str">
        <f>IF([1]配变!$J1764="","",[1]配变!$J1764)</f>
        <v/>
      </c>
      <c r="H1764" s="16" t="str">
        <f t="shared" si="27"/>
        <v/>
      </c>
    </row>
    <row r="1765" spans="1:8" x14ac:dyDescent="0.15">
      <c r="A1765" s="9" t="str">
        <f>IF([1]配变!$A1765="","",[1]配变!$A1765)</f>
        <v/>
      </c>
      <c r="B1765" s="9" t="str">
        <f>IF([1]配变!$B1765="","",[1]配变!$B1765)</f>
        <v/>
      </c>
      <c r="C1765" s="9" t="str">
        <f>IF([1]配变!$C1765="","",[1]配变!$C1765)</f>
        <v/>
      </c>
      <c r="D1765" s="9" t="str">
        <f>IF([1]配变!$D1765="","",[1]配变!$D1765)</f>
        <v/>
      </c>
      <c r="E1765" s="9" t="str">
        <f>IF([1]配变!$G1765="","",[1]配变!$G1765)</f>
        <v/>
      </c>
      <c r="F1765" s="9" t="str">
        <f>IF([1]配变!$F1765="","",[1]配变!$F1765)</f>
        <v/>
      </c>
      <c r="G1765" s="9" t="str">
        <f>IF([1]配变!$J1765="","",[1]配变!$J1765)</f>
        <v/>
      </c>
      <c r="H1765" s="16" t="str">
        <f t="shared" si="27"/>
        <v/>
      </c>
    </row>
    <row r="1766" spans="1:8" x14ac:dyDescent="0.15">
      <c r="A1766" s="9" t="str">
        <f>IF([1]配变!$A1766="","",[1]配变!$A1766)</f>
        <v/>
      </c>
      <c r="B1766" s="9" t="str">
        <f>IF([1]配变!$B1766="","",[1]配变!$B1766)</f>
        <v/>
      </c>
      <c r="C1766" s="9" t="str">
        <f>IF([1]配变!$C1766="","",[1]配变!$C1766)</f>
        <v/>
      </c>
      <c r="D1766" s="9" t="str">
        <f>IF([1]配变!$D1766="","",[1]配变!$D1766)</f>
        <v/>
      </c>
      <c r="E1766" s="9" t="str">
        <f>IF([1]配变!$G1766="","",[1]配变!$G1766)</f>
        <v/>
      </c>
      <c r="F1766" s="9" t="str">
        <f>IF([1]配变!$F1766="","",[1]配变!$F1766)</f>
        <v/>
      </c>
      <c r="G1766" s="9" t="str">
        <f>IF([1]配变!$J1766="","",[1]配变!$J1766)</f>
        <v/>
      </c>
      <c r="H1766" s="16" t="str">
        <f t="shared" si="27"/>
        <v/>
      </c>
    </row>
    <row r="1767" spans="1:8" x14ac:dyDescent="0.15">
      <c r="A1767" s="9" t="str">
        <f>IF([1]配变!$A1767="","",[1]配变!$A1767)</f>
        <v/>
      </c>
      <c r="B1767" s="9" t="str">
        <f>IF([1]配变!$B1767="","",[1]配变!$B1767)</f>
        <v/>
      </c>
      <c r="C1767" s="9" t="str">
        <f>IF([1]配变!$C1767="","",[1]配变!$C1767)</f>
        <v/>
      </c>
      <c r="D1767" s="9" t="str">
        <f>IF([1]配变!$D1767="","",[1]配变!$D1767)</f>
        <v/>
      </c>
      <c r="E1767" s="9" t="str">
        <f>IF([1]配变!$G1767="","",[1]配变!$G1767)</f>
        <v/>
      </c>
      <c r="F1767" s="9" t="str">
        <f>IF([1]配变!$F1767="","",[1]配变!$F1767)</f>
        <v/>
      </c>
      <c r="G1767" s="9" t="str">
        <f>IF([1]配变!$J1767="","",[1]配变!$J1767)</f>
        <v/>
      </c>
      <c r="H1767" s="16" t="str">
        <f t="shared" si="27"/>
        <v/>
      </c>
    </row>
    <row r="1768" spans="1:8" x14ac:dyDescent="0.15">
      <c r="A1768" s="9" t="str">
        <f>IF([1]配变!$A1768="","",[1]配变!$A1768)</f>
        <v/>
      </c>
      <c r="B1768" s="9" t="str">
        <f>IF([1]配变!$B1768="","",[1]配变!$B1768)</f>
        <v/>
      </c>
      <c r="C1768" s="9" t="str">
        <f>IF([1]配变!$C1768="","",[1]配变!$C1768)</f>
        <v/>
      </c>
      <c r="D1768" s="9" t="str">
        <f>IF([1]配变!$D1768="","",[1]配变!$D1768)</f>
        <v/>
      </c>
      <c r="E1768" s="9" t="str">
        <f>IF([1]配变!$G1768="","",[1]配变!$G1768)</f>
        <v/>
      </c>
      <c r="F1768" s="9" t="str">
        <f>IF([1]配变!$F1768="","",[1]配变!$F1768)</f>
        <v/>
      </c>
      <c r="G1768" s="9" t="str">
        <f>IF([1]配变!$J1768="","",[1]配变!$J1768)</f>
        <v/>
      </c>
      <c r="H1768" s="16" t="str">
        <f t="shared" si="27"/>
        <v/>
      </c>
    </row>
    <row r="1769" spans="1:8" x14ac:dyDescent="0.15">
      <c r="A1769" s="9" t="str">
        <f>IF([1]配变!$A1769="","",[1]配变!$A1769)</f>
        <v/>
      </c>
      <c r="B1769" s="9" t="str">
        <f>IF([1]配变!$B1769="","",[1]配变!$B1769)</f>
        <v/>
      </c>
      <c r="C1769" s="9" t="str">
        <f>IF([1]配变!$C1769="","",[1]配变!$C1769)</f>
        <v/>
      </c>
      <c r="D1769" s="9" t="str">
        <f>IF([1]配变!$D1769="","",[1]配变!$D1769)</f>
        <v/>
      </c>
      <c r="E1769" s="9" t="str">
        <f>IF([1]配变!$G1769="","",[1]配变!$G1769)</f>
        <v/>
      </c>
      <c r="F1769" s="9" t="str">
        <f>IF([1]配变!$F1769="","",[1]配变!$F1769)</f>
        <v/>
      </c>
      <c r="G1769" s="9" t="str">
        <f>IF([1]配变!$J1769="","",[1]配变!$J1769)</f>
        <v/>
      </c>
      <c r="H1769" s="16" t="str">
        <f t="shared" si="27"/>
        <v/>
      </c>
    </row>
    <row r="1770" spans="1:8" x14ac:dyDescent="0.15">
      <c r="A1770" s="9" t="str">
        <f>IF([1]配变!$A1770="","",[1]配变!$A1770)</f>
        <v/>
      </c>
      <c r="B1770" s="9" t="str">
        <f>IF([1]配变!$B1770="","",[1]配变!$B1770)</f>
        <v/>
      </c>
      <c r="C1770" s="9" t="str">
        <f>IF([1]配变!$C1770="","",[1]配变!$C1770)</f>
        <v/>
      </c>
      <c r="D1770" s="9" t="str">
        <f>IF([1]配变!$D1770="","",[1]配变!$D1770)</f>
        <v/>
      </c>
      <c r="E1770" s="9" t="str">
        <f>IF([1]配变!$G1770="","",[1]配变!$G1770)</f>
        <v/>
      </c>
      <c r="F1770" s="9" t="str">
        <f>IF([1]配变!$F1770="","",[1]配变!$F1770)</f>
        <v/>
      </c>
      <c r="G1770" s="9" t="str">
        <f>IF([1]配变!$J1770="","",[1]配变!$J1770)</f>
        <v/>
      </c>
      <c r="H1770" s="16" t="str">
        <f t="shared" si="27"/>
        <v/>
      </c>
    </row>
    <row r="1771" spans="1:8" x14ac:dyDescent="0.15">
      <c r="A1771" s="9" t="str">
        <f>IF([1]配变!$A1771="","",[1]配变!$A1771)</f>
        <v/>
      </c>
      <c r="B1771" s="9" t="str">
        <f>IF([1]配变!$B1771="","",[1]配变!$B1771)</f>
        <v/>
      </c>
      <c r="C1771" s="9" t="str">
        <f>IF([1]配变!$C1771="","",[1]配变!$C1771)</f>
        <v/>
      </c>
      <c r="D1771" s="9" t="str">
        <f>IF([1]配变!$D1771="","",[1]配变!$D1771)</f>
        <v/>
      </c>
      <c r="E1771" s="9" t="str">
        <f>IF([1]配变!$G1771="","",[1]配变!$G1771)</f>
        <v/>
      </c>
      <c r="F1771" s="9" t="str">
        <f>IF([1]配变!$F1771="","",[1]配变!$F1771)</f>
        <v/>
      </c>
      <c r="G1771" s="9" t="str">
        <f>IF([1]配变!$J1771="","",[1]配变!$J1771)</f>
        <v/>
      </c>
      <c r="H1771" s="16" t="str">
        <f t="shared" si="27"/>
        <v/>
      </c>
    </row>
    <row r="1772" spans="1:8" x14ac:dyDescent="0.15">
      <c r="A1772" s="9" t="str">
        <f>IF([1]配变!$A1772="","",[1]配变!$A1772)</f>
        <v/>
      </c>
      <c r="B1772" s="9" t="str">
        <f>IF([1]配变!$B1772="","",[1]配变!$B1772)</f>
        <v/>
      </c>
      <c r="C1772" s="9" t="str">
        <f>IF([1]配变!$C1772="","",[1]配变!$C1772)</f>
        <v/>
      </c>
      <c r="D1772" s="9" t="str">
        <f>IF([1]配变!$D1772="","",[1]配变!$D1772)</f>
        <v/>
      </c>
      <c r="E1772" s="9" t="str">
        <f>IF([1]配变!$G1772="","",[1]配变!$G1772)</f>
        <v/>
      </c>
      <c r="F1772" s="9" t="str">
        <f>IF([1]配变!$F1772="","",[1]配变!$F1772)</f>
        <v/>
      </c>
      <c r="G1772" s="9" t="str">
        <f>IF([1]配变!$J1772="","",[1]配变!$J1772)</f>
        <v/>
      </c>
      <c r="H1772" s="16" t="str">
        <f t="shared" si="27"/>
        <v/>
      </c>
    </row>
    <row r="1773" spans="1:8" x14ac:dyDescent="0.15">
      <c r="A1773" s="9" t="str">
        <f>IF([1]配变!$A1773="","",[1]配变!$A1773)</f>
        <v/>
      </c>
      <c r="B1773" s="9" t="str">
        <f>IF([1]配变!$B1773="","",[1]配变!$B1773)</f>
        <v/>
      </c>
      <c r="C1773" s="9" t="str">
        <f>IF([1]配变!$C1773="","",[1]配变!$C1773)</f>
        <v/>
      </c>
      <c r="D1773" s="9" t="str">
        <f>IF([1]配变!$D1773="","",[1]配变!$D1773)</f>
        <v/>
      </c>
      <c r="E1773" s="9" t="str">
        <f>IF([1]配变!$G1773="","",[1]配变!$G1773)</f>
        <v/>
      </c>
      <c r="F1773" s="9" t="str">
        <f>IF([1]配变!$F1773="","",[1]配变!$F1773)</f>
        <v/>
      </c>
      <c r="G1773" s="9" t="str">
        <f>IF([1]配变!$J1773="","",[1]配变!$J1773)</f>
        <v/>
      </c>
      <c r="H1773" s="16" t="str">
        <f t="shared" si="27"/>
        <v/>
      </c>
    </row>
    <row r="1774" spans="1:8" x14ac:dyDescent="0.15">
      <c r="A1774" s="9" t="str">
        <f>IF([1]配变!$A1774="","",[1]配变!$A1774)</f>
        <v/>
      </c>
      <c r="B1774" s="9" t="str">
        <f>IF([1]配变!$B1774="","",[1]配变!$B1774)</f>
        <v/>
      </c>
      <c r="C1774" s="9" t="str">
        <f>IF([1]配变!$C1774="","",[1]配变!$C1774)</f>
        <v/>
      </c>
      <c r="D1774" s="9" t="str">
        <f>IF([1]配变!$D1774="","",[1]配变!$D1774)</f>
        <v/>
      </c>
      <c r="E1774" s="9" t="str">
        <f>IF([1]配变!$G1774="","",[1]配变!$G1774)</f>
        <v/>
      </c>
      <c r="F1774" s="9" t="str">
        <f>IF([1]配变!$F1774="","",[1]配变!$F1774)</f>
        <v/>
      </c>
      <c r="G1774" s="9" t="str">
        <f>IF([1]配变!$J1774="","",[1]配变!$J1774)</f>
        <v/>
      </c>
      <c r="H1774" s="16" t="str">
        <f t="shared" si="27"/>
        <v/>
      </c>
    </row>
    <row r="1775" spans="1:8" x14ac:dyDescent="0.15">
      <c r="A1775" s="9" t="str">
        <f>IF([1]配变!$A1775="","",[1]配变!$A1775)</f>
        <v/>
      </c>
      <c r="B1775" s="9" t="str">
        <f>IF([1]配变!$B1775="","",[1]配变!$B1775)</f>
        <v/>
      </c>
      <c r="C1775" s="9" t="str">
        <f>IF([1]配变!$C1775="","",[1]配变!$C1775)</f>
        <v/>
      </c>
      <c r="D1775" s="9" t="str">
        <f>IF([1]配变!$D1775="","",[1]配变!$D1775)</f>
        <v/>
      </c>
      <c r="E1775" s="9" t="str">
        <f>IF([1]配变!$G1775="","",[1]配变!$G1775)</f>
        <v/>
      </c>
      <c r="F1775" s="9" t="str">
        <f>IF([1]配变!$F1775="","",[1]配变!$F1775)</f>
        <v/>
      </c>
      <c r="G1775" s="9" t="str">
        <f>IF([1]配变!$J1775="","",[1]配变!$J1775)</f>
        <v/>
      </c>
      <c r="H1775" s="16" t="str">
        <f t="shared" si="27"/>
        <v/>
      </c>
    </row>
    <row r="1776" spans="1:8" x14ac:dyDescent="0.15">
      <c r="A1776" s="9" t="str">
        <f>IF([1]配变!$A1776="","",[1]配变!$A1776)</f>
        <v/>
      </c>
      <c r="B1776" s="9" t="str">
        <f>IF([1]配变!$B1776="","",[1]配变!$B1776)</f>
        <v/>
      </c>
      <c r="C1776" s="9" t="str">
        <f>IF([1]配变!$C1776="","",[1]配变!$C1776)</f>
        <v/>
      </c>
      <c r="D1776" s="9" t="str">
        <f>IF([1]配变!$D1776="","",[1]配变!$D1776)</f>
        <v/>
      </c>
      <c r="E1776" s="9" t="str">
        <f>IF([1]配变!$G1776="","",[1]配变!$G1776)</f>
        <v/>
      </c>
      <c r="F1776" s="9" t="str">
        <f>IF([1]配变!$F1776="","",[1]配变!$F1776)</f>
        <v/>
      </c>
      <c r="G1776" s="9" t="str">
        <f>IF([1]配变!$J1776="","",[1]配变!$J1776)</f>
        <v/>
      </c>
      <c r="H1776" s="16" t="str">
        <f t="shared" si="27"/>
        <v/>
      </c>
    </row>
    <row r="1777" spans="1:8" x14ac:dyDescent="0.15">
      <c r="A1777" s="9" t="str">
        <f>IF([1]配变!$A1777="","",[1]配变!$A1777)</f>
        <v/>
      </c>
      <c r="B1777" s="9" t="str">
        <f>IF([1]配变!$B1777="","",[1]配变!$B1777)</f>
        <v/>
      </c>
      <c r="C1777" s="9" t="str">
        <f>IF([1]配变!$C1777="","",[1]配变!$C1777)</f>
        <v/>
      </c>
      <c r="D1777" s="9" t="str">
        <f>IF([1]配变!$D1777="","",[1]配变!$D1777)</f>
        <v/>
      </c>
      <c r="E1777" s="9" t="str">
        <f>IF([1]配变!$G1777="","",[1]配变!$G1777)</f>
        <v/>
      </c>
      <c r="F1777" s="9" t="str">
        <f>IF([1]配变!$F1777="","",[1]配变!$F1777)</f>
        <v/>
      </c>
      <c r="G1777" s="9" t="str">
        <f>IF([1]配变!$J1777="","",[1]配变!$J1777)</f>
        <v/>
      </c>
      <c r="H1777" s="16" t="str">
        <f t="shared" si="27"/>
        <v/>
      </c>
    </row>
    <row r="1778" spans="1:8" x14ac:dyDescent="0.15">
      <c r="A1778" s="9" t="str">
        <f>IF([1]配变!$A1778="","",[1]配变!$A1778)</f>
        <v/>
      </c>
      <c r="B1778" s="9" t="str">
        <f>IF([1]配变!$B1778="","",[1]配变!$B1778)</f>
        <v/>
      </c>
      <c r="C1778" s="9" t="str">
        <f>IF([1]配变!$C1778="","",[1]配变!$C1778)</f>
        <v/>
      </c>
      <c r="D1778" s="9" t="str">
        <f>IF([1]配变!$D1778="","",[1]配变!$D1778)</f>
        <v/>
      </c>
      <c r="E1778" s="9" t="str">
        <f>IF([1]配变!$G1778="","",[1]配变!$G1778)</f>
        <v/>
      </c>
      <c r="F1778" s="9" t="str">
        <f>IF([1]配变!$F1778="","",[1]配变!$F1778)</f>
        <v/>
      </c>
      <c r="G1778" s="9" t="str">
        <f>IF([1]配变!$J1778="","",[1]配变!$J1778)</f>
        <v/>
      </c>
      <c r="H1778" s="16" t="str">
        <f t="shared" si="27"/>
        <v/>
      </c>
    </row>
    <row r="1779" spans="1:8" x14ac:dyDescent="0.15">
      <c r="A1779" s="9" t="str">
        <f>IF([1]配变!$A1779="","",[1]配变!$A1779)</f>
        <v/>
      </c>
      <c r="B1779" s="9" t="str">
        <f>IF([1]配变!$B1779="","",[1]配变!$B1779)</f>
        <v/>
      </c>
      <c r="C1779" s="9" t="str">
        <f>IF([1]配变!$C1779="","",[1]配变!$C1779)</f>
        <v/>
      </c>
      <c r="D1779" s="9" t="str">
        <f>IF([1]配变!$D1779="","",[1]配变!$D1779)</f>
        <v/>
      </c>
      <c r="E1779" s="9" t="str">
        <f>IF([1]配变!$G1779="","",[1]配变!$G1779)</f>
        <v/>
      </c>
      <c r="F1779" s="9" t="str">
        <f>IF([1]配变!$F1779="","",[1]配变!$F1779)</f>
        <v/>
      </c>
      <c r="G1779" s="9" t="str">
        <f>IF([1]配变!$J1779="","",[1]配变!$J1779)</f>
        <v/>
      </c>
      <c r="H1779" s="16" t="str">
        <f t="shared" si="27"/>
        <v/>
      </c>
    </row>
    <row r="1780" spans="1:8" x14ac:dyDescent="0.15">
      <c r="A1780" s="9" t="str">
        <f>IF([1]配变!$A1780="","",[1]配变!$A1780)</f>
        <v/>
      </c>
      <c r="B1780" s="9" t="str">
        <f>IF([1]配变!$B1780="","",[1]配变!$B1780)</f>
        <v/>
      </c>
      <c r="C1780" s="9" t="str">
        <f>IF([1]配变!$C1780="","",[1]配变!$C1780)</f>
        <v/>
      </c>
      <c r="D1780" s="9" t="str">
        <f>IF([1]配变!$D1780="","",[1]配变!$D1780)</f>
        <v/>
      </c>
      <c r="E1780" s="9" t="str">
        <f>IF([1]配变!$G1780="","",[1]配变!$G1780)</f>
        <v/>
      </c>
      <c r="F1780" s="9" t="str">
        <f>IF([1]配变!$F1780="","",[1]配变!$F1780)</f>
        <v/>
      </c>
      <c r="G1780" s="9" t="str">
        <f>IF([1]配变!$J1780="","",[1]配变!$J1780)</f>
        <v/>
      </c>
      <c r="H1780" s="16" t="str">
        <f t="shared" si="27"/>
        <v/>
      </c>
    </row>
    <row r="1781" spans="1:8" x14ac:dyDescent="0.15">
      <c r="A1781" s="9" t="str">
        <f>IF([1]配变!$A1781="","",[1]配变!$A1781)</f>
        <v/>
      </c>
      <c r="B1781" s="9" t="str">
        <f>IF([1]配变!$B1781="","",[1]配变!$B1781)</f>
        <v/>
      </c>
      <c r="C1781" s="9" t="str">
        <f>IF([1]配变!$C1781="","",[1]配变!$C1781)</f>
        <v/>
      </c>
      <c r="D1781" s="9" t="str">
        <f>IF([1]配变!$D1781="","",[1]配变!$D1781)</f>
        <v/>
      </c>
      <c r="E1781" s="9" t="str">
        <f>IF([1]配变!$G1781="","",[1]配变!$G1781)</f>
        <v/>
      </c>
      <c r="F1781" s="9" t="str">
        <f>IF([1]配变!$F1781="","",[1]配变!$F1781)</f>
        <v/>
      </c>
      <c r="G1781" s="9" t="str">
        <f>IF([1]配变!$J1781="","",[1]配变!$J1781)</f>
        <v/>
      </c>
      <c r="H1781" s="16" t="str">
        <f t="shared" si="27"/>
        <v/>
      </c>
    </row>
    <row r="1782" spans="1:8" x14ac:dyDescent="0.15">
      <c r="A1782" s="9" t="str">
        <f>IF([1]配变!$A1782="","",[1]配变!$A1782)</f>
        <v/>
      </c>
      <c r="B1782" s="9" t="str">
        <f>IF([1]配变!$B1782="","",[1]配变!$B1782)</f>
        <v/>
      </c>
      <c r="C1782" s="9" t="str">
        <f>IF([1]配变!$C1782="","",[1]配变!$C1782)</f>
        <v/>
      </c>
      <c r="D1782" s="9" t="str">
        <f>IF([1]配变!$D1782="","",[1]配变!$D1782)</f>
        <v/>
      </c>
      <c r="E1782" s="9" t="str">
        <f>IF([1]配变!$G1782="","",[1]配变!$G1782)</f>
        <v/>
      </c>
      <c r="F1782" s="9" t="str">
        <f>IF([1]配变!$F1782="","",[1]配变!$F1782)</f>
        <v/>
      </c>
      <c r="G1782" s="9" t="str">
        <f>IF([1]配变!$J1782="","",[1]配变!$J1782)</f>
        <v/>
      </c>
      <c r="H1782" s="16" t="str">
        <f t="shared" si="27"/>
        <v/>
      </c>
    </row>
    <row r="1783" spans="1:8" x14ac:dyDescent="0.15">
      <c r="A1783" s="9" t="str">
        <f>IF([1]配变!$A1783="","",[1]配变!$A1783)</f>
        <v/>
      </c>
      <c r="B1783" s="9" t="str">
        <f>IF([1]配变!$B1783="","",[1]配变!$B1783)</f>
        <v/>
      </c>
      <c r="C1783" s="9" t="str">
        <f>IF([1]配变!$C1783="","",[1]配变!$C1783)</f>
        <v/>
      </c>
      <c r="D1783" s="9" t="str">
        <f>IF([1]配变!$D1783="","",[1]配变!$D1783)</f>
        <v/>
      </c>
      <c r="E1783" s="9" t="str">
        <f>IF([1]配变!$G1783="","",[1]配变!$G1783)</f>
        <v/>
      </c>
      <c r="F1783" s="9" t="str">
        <f>IF([1]配变!$F1783="","",[1]配变!$F1783)</f>
        <v/>
      </c>
      <c r="G1783" s="9" t="str">
        <f>IF([1]配变!$J1783="","",[1]配变!$J1783)</f>
        <v/>
      </c>
      <c r="H1783" s="16" t="str">
        <f t="shared" si="27"/>
        <v/>
      </c>
    </row>
    <row r="1784" spans="1:8" x14ac:dyDescent="0.15">
      <c r="A1784" s="9" t="str">
        <f>IF([1]配变!$A1784="","",[1]配变!$A1784)</f>
        <v/>
      </c>
      <c r="B1784" s="9" t="str">
        <f>IF([1]配变!$B1784="","",[1]配变!$B1784)</f>
        <v/>
      </c>
      <c r="C1784" s="9" t="str">
        <f>IF([1]配变!$C1784="","",[1]配变!$C1784)</f>
        <v/>
      </c>
      <c r="D1784" s="9" t="str">
        <f>IF([1]配变!$D1784="","",[1]配变!$D1784)</f>
        <v/>
      </c>
      <c r="E1784" s="9" t="str">
        <f>IF([1]配变!$G1784="","",[1]配变!$G1784)</f>
        <v/>
      </c>
      <c r="F1784" s="9" t="str">
        <f>IF([1]配变!$F1784="","",[1]配变!$F1784)</f>
        <v/>
      </c>
      <c r="G1784" s="9" t="str">
        <f>IF([1]配变!$J1784="","",[1]配变!$J1784)</f>
        <v/>
      </c>
      <c r="H1784" s="16" t="str">
        <f t="shared" si="27"/>
        <v/>
      </c>
    </row>
    <row r="1785" spans="1:8" x14ac:dyDescent="0.15">
      <c r="A1785" s="9" t="str">
        <f>IF([1]配变!$A1785="","",[1]配变!$A1785)</f>
        <v/>
      </c>
      <c r="B1785" s="9" t="str">
        <f>IF([1]配变!$B1785="","",[1]配变!$B1785)</f>
        <v/>
      </c>
      <c r="C1785" s="9" t="str">
        <f>IF([1]配变!$C1785="","",[1]配变!$C1785)</f>
        <v/>
      </c>
      <c r="D1785" s="9" t="str">
        <f>IF([1]配变!$D1785="","",[1]配变!$D1785)</f>
        <v/>
      </c>
      <c r="E1785" s="9" t="str">
        <f>IF([1]配变!$G1785="","",[1]配变!$G1785)</f>
        <v/>
      </c>
      <c r="F1785" s="9" t="str">
        <f>IF([1]配变!$F1785="","",[1]配变!$F1785)</f>
        <v/>
      </c>
      <c r="G1785" s="9" t="str">
        <f>IF([1]配变!$J1785="","",[1]配变!$J1785)</f>
        <v/>
      </c>
      <c r="H1785" s="16" t="str">
        <f t="shared" si="27"/>
        <v/>
      </c>
    </row>
    <row r="1786" spans="1:8" x14ac:dyDescent="0.15">
      <c r="A1786" s="9" t="str">
        <f>IF([1]配变!$A1786="","",[1]配变!$A1786)</f>
        <v/>
      </c>
      <c r="B1786" s="9" t="str">
        <f>IF([1]配变!$B1786="","",[1]配变!$B1786)</f>
        <v/>
      </c>
      <c r="C1786" s="9" t="str">
        <f>IF([1]配变!$C1786="","",[1]配变!$C1786)</f>
        <v/>
      </c>
      <c r="D1786" s="9" t="str">
        <f>IF([1]配变!$D1786="","",[1]配变!$D1786)</f>
        <v/>
      </c>
      <c r="E1786" s="9" t="str">
        <f>IF([1]配变!$G1786="","",[1]配变!$G1786)</f>
        <v/>
      </c>
      <c r="F1786" s="9" t="str">
        <f>IF([1]配变!$F1786="","",[1]配变!$F1786)</f>
        <v/>
      </c>
      <c r="G1786" s="9" t="str">
        <f>IF([1]配变!$J1786="","",[1]配变!$J1786)</f>
        <v/>
      </c>
      <c r="H1786" s="16" t="str">
        <f t="shared" si="27"/>
        <v/>
      </c>
    </row>
    <row r="1787" spans="1:8" x14ac:dyDescent="0.15">
      <c r="A1787" s="9" t="str">
        <f>IF([1]配变!$A1787="","",[1]配变!$A1787)</f>
        <v/>
      </c>
      <c r="B1787" s="9" t="str">
        <f>IF([1]配变!$B1787="","",[1]配变!$B1787)</f>
        <v/>
      </c>
      <c r="C1787" s="9" t="str">
        <f>IF([1]配变!$C1787="","",[1]配变!$C1787)</f>
        <v/>
      </c>
      <c r="D1787" s="9" t="str">
        <f>IF([1]配变!$D1787="","",[1]配变!$D1787)</f>
        <v/>
      </c>
      <c r="E1787" s="9" t="str">
        <f>IF([1]配变!$G1787="","",[1]配变!$G1787)</f>
        <v/>
      </c>
      <c r="F1787" s="9" t="str">
        <f>IF([1]配变!$F1787="","",[1]配变!$F1787)</f>
        <v/>
      </c>
      <c r="G1787" s="9" t="str">
        <f>IF([1]配变!$J1787="","",[1]配变!$J1787)</f>
        <v/>
      </c>
      <c r="H1787" s="16" t="str">
        <f t="shared" si="27"/>
        <v/>
      </c>
    </row>
    <row r="1788" spans="1:8" x14ac:dyDescent="0.15">
      <c r="A1788" s="9" t="str">
        <f>IF([1]配变!$A1788="","",[1]配变!$A1788)</f>
        <v/>
      </c>
      <c r="B1788" s="9" t="str">
        <f>IF([1]配变!$B1788="","",[1]配变!$B1788)</f>
        <v/>
      </c>
      <c r="C1788" s="9" t="str">
        <f>IF([1]配变!$C1788="","",[1]配变!$C1788)</f>
        <v/>
      </c>
      <c r="D1788" s="9" t="str">
        <f>IF([1]配变!$D1788="","",[1]配变!$D1788)</f>
        <v/>
      </c>
      <c r="E1788" s="9" t="str">
        <f>IF([1]配变!$G1788="","",[1]配变!$G1788)</f>
        <v/>
      </c>
      <c r="F1788" s="9" t="str">
        <f>IF([1]配变!$F1788="","",[1]配变!$F1788)</f>
        <v/>
      </c>
      <c r="G1788" s="9" t="str">
        <f>IF([1]配变!$J1788="","",[1]配变!$J1788)</f>
        <v/>
      </c>
      <c r="H1788" s="16" t="str">
        <f t="shared" si="27"/>
        <v/>
      </c>
    </row>
    <row r="1789" spans="1:8" x14ac:dyDescent="0.15">
      <c r="A1789" s="9" t="str">
        <f>IF([1]配变!$A1789="","",[1]配变!$A1789)</f>
        <v/>
      </c>
      <c r="B1789" s="9" t="str">
        <f>IF([1]配变!$B1789="","",[1]配变!$B1789)</f>
        <v/>
      </c>
      <c r="C1789" s="9" t="str">
        <f>IF([1]配变!$C1789="","",[1]配变!$C1789)</f>
        <v/>
      </c>
      <c r="D1789" s="9" t="str">
        <f>IF([1]配变!$D1789="","",[1]配变!$D1789)</f>
        <v/>
      </c>
      <c r="E1789" s="9" t="str">
        <f>IF([1]配变!$G1789="","",[1]配变!$G1789)</f>
        <v/>
      </c>
      <c r="F1789" s="9" t="str">
        <f>IF([1]配变!$F1789="","",[1]配变!$F1789)</f>
        <v/>
      </c>
      <c r="G1789" s="9" t="str">
        <f>IF([1]配变!$J1789="","",[1]配变!$J1789)</f>
        <v/>
      </c>
      <c r="H1789" s="16" t="str">
        <f t="shared" si="27"/>
        <v/>
      </c>
    </row>
    <row r="1790" spans="1:8" x14ac:dyDescent="0.15">
      <c r="A1790" s="9" t="str">
        <f>IF([1]配变!$A1790="","",[1]配变!$A1790)</f>
        <v/>
      </c>
      <c r="B1790" s="9" t="str">
        <f>IF([1]配变!$B1790="","",[1]配变!$B1790)</f>
        <v/>
      </c>
      <c r="C1790" s="9" t="str">
        <f>IF([1]配变!$C1790="","",[1]配变!$C1790)</f>
        <v/>
      </c>
      <c r="D1790" s="9" t="str">
        <f>IF([1]配变!$D1790="","",[1]配变!$D1790)</f>
        <v/>
      </c>
      <c r="E1790" s="9" t="str">
        <f>IF([1]配变!$G1790="","",[1]配变!$G1790)</f>
        <v/>
      </c>
      <c r="F1790" s="9" t="str">
        <f>IF([1]配变!$F1790="","",[1]配变!$F1790)</f>
        <v/>
      </c>
      <c r="G1790" s="9" t="str">
        <f>IF([1]配变!$J1790="","",[1]配变!$J1790)</f>
        <v/>
      </c>
      <c r="H1790" s="16" t="str">
        <f t="shared" si="27"/>
        <v/>
      </c>
    </row>
    <row r="1791" spans="1:8" x14ac:dyDescent="0.15">
      <c r="A1791" s="9" t="str">
        <f>IF([1]配变!$A1791="","",[1]配变!$A1791)</f>
        <v/>
      </c>
      <c r="B1791" s="9" t="str">
        <f>IF([1]配变!$B1791="","",[1]配变!$B1791)</f>
        <v/>
      </c>
      <c r="C1791" s="9" t="str">
        <f>IF([1]配变!$C1791="","",[1]配变!$C1791)</f>
        <v/>
      </c>
      <c r="D1791" s="9" t="str">
        <f>IF([1]配变!$D1791="","",[1]配变!$D1791)</f>
        <v/>
      </c>
      <c r="E1791" s="9" t="str">
        <f>IF([1]配变!$G1791="","",[1]配变!$G1791)</f>
        <v/>
      </c>
      <c r="F1791" s="9" t="str">
        <f>IF([1]配变!$F1791="","",[1]配变!$F1791)</f>
        <v/>
      </c>
      <c r="G1791" s="9" t="str">
        <f>IF([1]配变!$J1791="","",[1]配变!$J1791)</f>
        <v/>
      </c>
      <c r="H1791" s="16" t="str">
        <f t="shared" si="27"/>
        <v/>
      </c>
    </row>
    <row r="1792" spans="1:8" x14ac:dyDescent="0.15">
      <c r="A1792" s="9" t="str">
        <f>IF([1]配变!$A1792="","",[1]配变!$A1792)</f>
        <v/>
      </c>
      <c r="B1792" s="9" t="str">
        <f>IF([1]配变!$B1792="","",[1]配变!$B1792)</f>
        <v/>
      </c>
      <c r="C1792" s="9" t="str">
        <f>IF([1]配变!$C1792="","",[1]配变!$C1792)</f>
        <v/>
      </c>
      <c r="D1792" s="9" t="str">
        <f>IF([1]配变!$D1792="","",[1]配变!$D1792)</f>
        <v/>
      </c>
      <c r="E1792" s="9" t="str">
        <f>IF([1]配变!$G1792="","",[1]配变!$G1792)</f>
        <v/>
      </c>
      <c r="F1792" s="9" t="str">
        <f>IF([1]配变!$F1792="","",[1]配变!$F1792)</f>
        <v/>
      </c>
      <c r="G1792" s="9" t="str">
        <f>IF([1]配变!$J1792="","",[1]配变!$J1792)</f>
        <v/>
      </c>
      <c r="H1792" s="16" t="str">
        <f t="shared" si="27"/>
        <v/>
      </c>
    </row>
    <row r="1793" spans="1:8" x14ac:dyDescent="0.15">
      <c r="A1793" s="9" t="str">
        <f>IF([1]配变!$A1793="","",[1]配变!$A1793)</f>
        <v/>
      </c>
      <c r="B1793" s="9" t="str">
        <f>IF([1]配变!$B1793="","",[1]配变!$B1793)</f>
        <v/>
      </c>
      <c r="C1793" s="9" t="str">
        <f>IF([1]配变!$C1793="","",[1]配变!$C1793)</f>
        <v/>
      </c>
      <c r="D1793" s="9" t="str">
        <f>IF([1]配变!$D1793="","",[1]配变!$D1793)</f>
        <v/>
      </c>
      <c r="E1793" s="9" t="str">
        <f>IF([1]配变!$G1793="","",[1]配变!$G1793)</f>
        <v/>
      </c>
      <c r="F1793" s="9" t="str">
        <f>IF([1]配变!$F1793="","",[1]配变!$F1793)</f>
        <v/>
      </c>
      <c r="G1793" s="9" t="str">
        <f>IF([1]配变!$J1793="","",[1]配变!$J1793)</f>
        <v/>
      </c>
      <c r="H1793" s="16" t="str">
        <f t="shared" si="27"/>
        <v/>
      </c>
    </row>
    <row r="1794" spans="1:8" x14ac:dyDescent="0.15">
      <c r="A1794" s="9" t="str">
        <f>IF([1]配变!$A1794="","",[1]配变!$A1794)</f>
        <v/>
      </c>
      <c r="B1794" s="9" t="str">
        <f>IF([1]配变!$B1794="","",[1]配变!$B1794)</f>
        <v/>
      </c>
      <c r="C1794" s="9" t="str">
        <f>IF([1]配变!$C1794="","",[1]配变!$C1794)</f>
        <v/>
      </c>
      <c r="D1794" s="9" t="str">
        <f>IF([1]配变!$D1794="","",[1]配变!$D1794)</f>
        <v/>
      </c>
      <c r="E1794" s="9" t="str">
        <f>IF([1]配变!$G1794="","",[1]配变!$G1794)</f>
        <v/>
      </c>
      <c r="F1794" s="9" t="str">
        <f>IF([1]配变!$F1794="","",[1]配变!$F1794)</f>
        <v/>
      </c>
      <c r="G1794" s="9" t="str">
        <f>IF([1]配变!$J1794="","",[1]配变!$J1794)</f>
        <v/>
      </c>
      <c r="H1794" s="16" t="str">
        <f t="shared" si="27"/>
        <v/>
      </c>
    </row>
    <row r="1795" spans="1:8" x14ac:dyDescent="0.15">
      <c r="A1795" s="9" t="str">
        <f>IF([1]配变!$A1795="","",[1]配变!$A1795)</f>
        <v/>
      </c>
      <c r="B1795" s="9" t="str">
        <f>IF([1]配变!$B1795="","",[1]配变!$B1795)</f>
        <v/>
      </c>
      <c r="C1795" s="9" t="str">
        <f>IF([1]配变!$C1795="","",[1]配变!$C1795)</f>
        <v/>
      </c>
      <c r="D1795" s="9" t="str">
        <f>IF([1]配变!$D1795="","",[1]配变!$D1795)</f>
        <v/>
      </c>
      <c r="E1795" s="9" t="str">
        <f>IF([1]配变!$G1795="","",[1]配变!$G1795)</f>
        <v/>
      </c>
      <c r="F1795" s="9" t="str">
        <f>IF([1]配变!$F1795="","",[1]配变!$F1795)</f>
        <v/>
      </c>
      <c r="G1795" s="9" t="str">
        <f>IF([1]配变!$J1795="","",[1]配变!$J1795)</f>
        <v/>
      </c>
      <c r="H1795" s="16" t="str">
        <f t="shared" ref="H1795:H1858" si="28">IF(OR(D1795="",D1795=0),"",C1795*1000/D1795)</f>
        <v/>
      </c>
    </row>
    <row r="1796" spans="1:8" x14ac:dyDescent="0.15">
      <c r="A1796" s="9" t="str">
        <f>IF([1]配变!$A1796="","",[1]配变!$A1796)</f>
        <v/>
      </c>
      <c r="B1796" s="9" t="str">
        <f>IF([1]配变!$B1796="","",[1]配变!$B1796)</f>
        <v/>
      </c>
      <c r="C1796" s="9" t="str">
        <f>IF([1]配变!$C1796="","",[1]配变!$C1796)</f>
        <v/>
      </c>
      <c r="D1796" s="9" t="str">
        <f>IF([1]配变!$D1796="","",[1]配变!$D1796)</f>
        <v/>
      </c>
      <c r="E1796" s="9" t="str">
        <f>IF([1]配变!$G1796="","",[1]配变!$G1796)</f>
        <v/>
      </c>
      <c r="F1796" s="9" t="str">
        <f>IF([1]配变!$F1796="","",[1]配变!$F1796)</f>
        <v/>
      </c>
      <c r="G1796" s="9" t="str">
        <f>IF([1]配变!$J1796="","",[1]配变!$J1796)</f>
        <v/>
      </c>
      <c r="H1796" s="16" t="str">
        <f t="shared" si="28"/>
        <v/>
      </c>
    </row>
    <row r="1797" spans="1:8" x14ac:dyDescent="0.15">
      <c r="A1797" s="9" t="str">
        <f>IF([1]配变!$A1797="","",[1]配变!$A1797)</f>
        <v/>
      </c>
      <c r="B1797" s="9" t="str">
        <f>IF([1]配变!$B1797="","",[1]配变!$B1797)</f>
        <v/>
      </c>
      <c r="C1797" s="9" t="str">
        <f>IF([1]配变!$C1797="","",[1]配变!$C1797)</f>
        <v/>
      </c>
      <c r="D1797" s="9" t="str">
        <f>IF([1]配变!$D1797="","",[1]配变!$D1797)</f>
        <v/>
      </c>
      <c r="E1797" s="9" t="str">
        <f>IF([1]配变!$G1797="","",[1]配变!$G1797)</f>
        <v/>
      </c>
      <c r="F1797" s="9" t="str">
        <f>IF([1]配变!$F1797="","",[1]配变!$F1797)</f>
        <v/>
      </c>
      <c r="G1797" s="9" t="str">
        <f>IF([1]配变!$J1797="","",[1]配变!$J1797)</f>
        <v/>
      </c>
      <c r="H1797" s="16" t="str">
        <f t="shared" si="28"/>
        <v/>
      </c>
    </row>
    <row r="1798" spans="1:8" x14ac:dyDescent="0.15">
      <c r="A1798" s="9" t="str">
        <f>IF([1]配变!$A1798="","",[1]配变!$A1798)</f>
        <v/>
      </c>
      <c r="B1798" s="9" t="str">
        <f>IF([1]配变!$B1798="","",[1]配变!$B1798)</f>
        <v/>
      </c>
      <c r="C1798" s="9" t="str">
        <f>IF([1]配变!$C1798="","",[1]配变!$C1798)</f>
        <v/>
      </c>
      <c r="D1798" s="9" t="str">
        <f>IF([1]配变!$D1798="","",[1]配变!$D1798)</f>
        <v/>
      </c>
      <c r="E1798" s="9" t="str">
        <f>IF([1]配变!$G1798="","",[1]配变!$G1798)</f>
        <v/>
      </c>
      <c r="F1798" s="9" t="str">
        <f>IF([1]配变!$F1798="","",[1]配变!$F1798)</f>
        <v/>
      </c>
      <c r="G1798" s="9" t="str">
        <f>IF([1]配变!$J1798="","",[1]配变!$J1798)</f>
        <v/>
      </c>
      <c r="H1798" s="16" t="str">
        <f t="shared" si="28"/>
        <v/>
      </c>
    </row>
    <row r="1799" spans="1:8" x14ac:dyDescent="0.15">
      <c r="A1799" s="9" t="str">
        <f>IF([1]配变!$A1799="","",[1]配变!$A1799)</f>
        <v/>
      </c>
      <c r="B1799" s="9" t="str">
        <f>IF([1]配变!$B1799="","",[1]配变!$B1799)</f>
        <v/>
      </c>
      <c r="C1799" s="9" t="str">
        <f>IF([1]配变!$C1799="","",[1]配变!$C1799)</f>
        <v/>
      </c>
      <c r="D1799" s="9" t="str">
        <f>IF([1]配变!$D1799="","",[1]配变!$D1799)</f>
        <v/>
      </c>
      <c r="E1799" s="9" t="str">
        <f>IF([1]配变!$G1799="","",[1]配变!$G1799)</f>
        <v/>
      </c>
      <c r="F1799" s="9" t="str">
        <f>IF([1]配变!$F1799="","",[1]配变!$F1799)</f>
        <v/>
      </c>
      <c r="G1799" s="9" t="str">
        <f>IF([1]配变!$J1799="","",[1]配变!$J1799)</f>
        <v/>
      </c>
      <c r="H1799" s="16" t="str">
        <f t="shared" si="28"/>
        <v/>
      </c>
    </row>
    <row r="1800" spans="1:8" x14ac:dyDescent="0.15">
      <c r="A1800" s="9" t="str">
        <f>IF([1]配变!$A1800="","",[1]配变!$A1800)</f>
        <v/>
      </c>
      <c r="B1800" s="9" t="str">
        <f>IF([1]配变!$B1800="","",[1]配变!$B1800)</f>
        <v/>
      </c>
      <c r="C1800" s="9" t="str">
        <f>IF([1]配变!$C1800="","",[1]配变!$C1800)</f>
        <v/>
      </c>
      <c r="D1800" s="9" t="str">
        <f>IF([1]配变!$D1800="","",[1]配变!$D1800)</f>
        <v/>
      </c>
      <c r="E1800" s="9" t="str">
        <f>IF([1]配变!$G1800="","",[1]配变!$G1800)</f>
        <v/>
      </c>
      <c r="F1800" s="9" t="str">
        <f>IF([1]配变!$F1800="","",[1]配变!$F1800)</f>
        <v/>
      </c>
      <c r="G1800" s="9" t="str">
        <f>IF([1]配变!$J1800="","",[1]配变!$J1800)</f>
        <v/>
      </c>
      <c r="H1800" s="16" t="str">
        <f t="shared" si="28"/>
        <v/>
      </c>
    </row>
    <row r="1801" spans="1:8" x14ac:dyDescent="0.15">
      <c r="A1801" s="9" t="str">
        <f>IF([1]配变!$A1801="","",[1]配变!$A1801)</f>
        <v/>
      </c>
      <c r="B1801" s="9" t="str">
        <f>IF([1]配变!$B1801="","",[1]配变!$B1801)</f>
        <v/>
      </c>
      <c r="C1801" s="9" t="str">
        <f>IF([1]配变!$C1801="","",[1]配变!$C1801)</f>
        <v/>
      </c>
      <c r="D1801" s="9" t="str">
        <f>IF([1]配变!$D1801="","",[1]配变!$D1801)</f>
        <v/>
      </c>
      <c r="E1801" s="9" t="str">
        <f>IF([1]配变!$G1801="","",[1]配变!$G1801)</f>
        <v/>
      </c>
      <c r="F1801" s="9" t="str">
        <f>IF([1]配变!$F1801="","",[1]配变!$F1801)</f>
        <v/>
      </c>
      <c r="G1801" s="9" t="str">
        <f>IF([1]配变!$J1801="","",[1]配变!$J1801)</f>
        <v/>
      </c>
      <c r="H1801" s="16" t="str">
        <f t="shared" si="28"/>
        <v/>
      </c>
    </row>
    <row r="1802" spans="1:8" x14ac:dyDescent="0.15">
      <c r="A1802" s="9" t="str">
        <f>IF([1]配变!$A1802="","",[1]配变!$A1802)</f>
        <v/>
      </c>
      <c r="B1802" s="9" t="str">
        <f>IF([1]配变!$B1802="","",[1]配变!$B1802)</f>
        <v/>
      </c>
      <c r="C1802" s="9" t="str">
        <f>IF([1]配变!$C1802="","",[1]配变!$C1802)</f>
        <v/>
      </c>
      <c r="D1802" s="9" t="str">
        <f>IF([1]配变!$D1802="","",[1]配变!$D1802)</f>
        <v/>
      </c>
      <c r="E1802" s="9" t="str">
        <f>IF([1]配变!$G1802="","",[1]配变!$G1802)</f>
        <v/>
      </c>
      <c r="F1802" s="9" t="str">
        <f>IF([1]配变!$F1802="","",[1]配变!$F1802)</f>
        <v/>
      </c>
      <c r="G1802" s="9" t="str">
        <f>IF([1]配变!$J1802="","",[1]配变!$J1802)</f>
        <v/>
      </c>
      <c r="H1802" s="16" t="str">
        <f t="shared" si="28"/>
        <v/>
      </c>
    </row>
    <row r="1803" spans="1:8" x14ac:dyDescent="0.15">
      <c r="A1803" s="9" t="str">
        <f>IF([1]配变!$A1803="","",[1]配变!$A1803)</f>
        <v/>
      </c>
      <c r="B1803" s="9" t="str">
        <f>IF([1]配变!$B1803="","",[1]配变!$B1803)</f>
        <v/>
      </c>
      <c r="C1803" s="9" t="str">
        <f>IF([1]配变!$C1803="","",[1]配变!$C1803)</f>
        <v/>
      </c>
      <c r="D1803" s="9" t="str">
        <f>IF([1]配变!$D1803="","",[1]配变!$D1803)</f>
        <v/>
      </c>
      <c r="E1803" s="9" t="str">
        <f>IF([1]配变!$G1803="","",[1]配变!$G1803)</f>
        <v/>
      </c>
      <c r="F1803" s="9" t="str">
        <f>IF([1]配变!$F1803="","",[1]配变!$F1803)</f>
        <v/>
      </c>
      <c r="G1803" s="9" t="str">
        <f>IF([1]配变!$J1803="","",[1]配变!$J1803)</f>
        <v/>
      </c>
      <c r="H1803" s="16" t="str">
        <f t="shared" si="28"/>
        <v/>
      </c>
    </row>
    <row r="1804" spans="1:8" x14ac:dyDescent="0.15">
      <c r="A1804" s="9" t="str">
        <f>IF([1]配变!$A1804="","",[1]配变!$A1804)</f>
        <v/>
      </c>
      <c r="B1804" s="9" t="str">
        <f>IF([1]配变!$B1804="","",[1]配变!$B1804)</f>
        <v/>
      </c>
      <c r="C1804" s="9" t="str">
        <f>IF([1]配变!$C1804="","",[1]配变!$C1804)</f>
        <v/>
      </c>
      <c r="D1804" s="9" t="str">
        <f>IF([1]配变!$D1804="","",[1]配变!$D1804)</f>
        <v/>
      </c>
      <c r="E1804" s="9" t="str">
        <f>IF([1]配变!$G1804="","",[1]配变!$G1804)</f>
        <v/>
      </c>
      <c r="F1804" s="9" t="str">
        <f>IF([1]配变!$F1804="","",[1]配变!$F1804)</f>
        <v/>
      </c>
      <c r="G1804" s="9" t="str">
        <f>IF([1]配变!$J1804="","",[1]配变!$J1804)</f>
        <v/>
      </c>
      <c r="H1804" s="16" t="str">
        <f t="shared" si="28"/>
        <v/>
      </c>
    </row>
    <row r="1805" spans="1:8" x14ac:dyDescent="0.15">
      <c r="A1805" s="9" t="str">
        <f>IF([1]配变!$A1805="","",[1]配变!$A1805)</f>
        <v/>
      </c>
      <c r="B1805" s="9" t="str">
        <f>IF([1]配变!$B1805="","",[1]配变!$B1805)</f>
        <v/>
      </c>
      <c r="C1805" s="9" t="str">
        <f>IF([1]配变!$C1805="","",[1]配变!$C1805)</f>
        <v/>
      </c>
      <c r="D1805" s="9" t="str">
        <f>IF([1]配变!$D1805="","",[1]配变!$D1805)</f>
        <v/>
      </c>
      <c r="E1805" s="9" t="str">
        <f>IF([1]配变!$G1805="","",[1]配变!$G1805)</f>
        <v/>
      </c>
      <c r="F1805" s="9" t="str">
        <f>IF([1]配变!$F1805="","",[1]配变!$F1805)</f>
        <v/>
      </c>
      <c r="G1805" s="9" t="str">
        <f>IF([1]配变!$J1805="","",[1]配变!$J1805)</f>
        <v/>
      </c>
      <c r="H1805" s="16" t="str">
        <f t="shared" si="28"/>
        <v/>
      </c>
    </row>
    <row r="1806" spans="1:8" x14ac:dyDescent="0.15">
      <c r="A1806" s="9" t="str">
        <f>IF([1]配变!$A1806="","",[1]配变!$A1806)</f>
        <v/>
      </c>
      <c r="B1806" s="9" t="str">
        <f>IF([1]配变!$B1806="","",[1]配变!$B1806)</f>
        <v/>
      </c>
      <c r="C1806" s="9" t="str">
        <f>IF([1]配变!$C1806="","",[1]配变!$C1806)</f>
        <v/>
      </c>
      <c r="D1806" s="9" t="str">
        <f>IF([1]配变!$D1806="","",[1]配变!$D1806)</f>
        <v/>
      </c>
      <c r="E1806" s="9" t="str">
        <f>IF([1]配变!$G1806="","",[1]配变!$G1806)</f>
        <v/>
      </c>
      <c r="F1806" s="9" t="str">
        <f>IF([1]配变!$F1806="","",[1]配变!$F1806)</f>
        <v/>
      </c>
      <c r="G1806" s="9" t="str">
        <f>IF([1]配变!$J1806="","",[1]配变!$J1806)</f>
        <v/>
      </c>
      <c r="H1806" s="16" t="str">
        <f t="shared" si="28"/>
        <v/>
      </c>
    </row>
    <row r="1807" spans="1:8" x14ac:dyDescent="0.15">
      <c r="A1807" s="9" t="str">
        <f>IF([1]配变!$A1807="","",[1]配变!$A1807)</f>
        <v/>
      </c>
      <c r="B1807" s="9" t="str">
        <f>IF([1]配变!$B1807="","",[1]配变!$B1807)</f>
        <v/>
      </c>
      <c r="C1807" s="9" t="str">
        <f>IF([1]配变!$C1807="","",[1]配变!$C1807)</f>
        <v/>
      </c>
      <c r="D1807" s="9" t="str">
        <f>IF([1]配变!$D1807="","",[1]配变!$D1807)</f>
        <v/>
      </c>
      <c r="E1807" s="9" t="str">
        <f>IF([1]配变!$G1807="","",[1]配变!$G1807)</f>
        <v/>
      </c>
      <c r="F1807" s="9" t="str">
        <f>IF([1]配变!$F1807="","",[1]配变!$F1807)</f>
        <v/>
      </c>
      <c r="G1807" s="9" t="str">
        <f>IF([1]配变!$J1807="","",[1]配变!$J1807)</f>
        <v/>
      </c>
      <c r="H1807" s="16" t="str">
        <f t="shared" si="28"/>
        <v/>
      </c>
    </row>
    <row r="1808" spans="1:8" x14ac:dyDescent="0.15">
      <c r="A1808" s="9" t="str">
        <f>IF([1]配变!$A1808="","",[1]配变!$A1808)</f>
        <v/>
      </c>
      <c r="B1808" s="9" t="str">
        <f>IF([1]配变!$B1808="","",[1]配变!$B1808)</f>
        <v/>
      </c>
      <c r="C1808" s="9" t="str">
        <f>IF([1]配变!$C1808="","",[1]配变!$C1808)</f>
        <v/>
      </c>
      <c r="D1808" s="9" t="str">
        <f>IF([1]配变!$D1808="","",[1]配变!$D1808)</f>
        <v/>
      </c>
      <c r="E1808" s="9" t="str">
        <f>IF([1]配变!$G1808="","",[1]配变!$G1808)</f>
        <v/>
      </c>
      <c r="F1808" s="9" t="str">
        <f>IF([1]配变!$F1808="","",[1]配变!$F1808)</f>
        <v/>
      </c>
      <c r="G1808" s="9" t="str">
        <f>IF([1]配变!$J1808="","",[1]配变!$J1808)</f>
        <v/>
      </c>
      <c r="H1808" s="16" t="str">
        <f t="shared" si="28"/>
        <v/>
      </c>
    </row>
    <row r="1809" spans="1:8" x14ac:dyDescent="0.15">
      <c r="A1809" s="9" t="str">
        <f>IF([1]配变!$A1809="","",[1]配变!$A1809)</f>
        <v/>
      </c>
      <c r="B1809" s="9" t="str">
        <f>IF([1]配变!$B1809="","",[1]配变!$B1809)</f>
        <v/>
      </c>
      <c r="C1809" s="9" t="str">
        <f>IF([1]配变!$C1809="","",[1]配变!$C1809)</f>
        <v/>
      </c>
      <c r="D1809" s="9" t="str">
        <f>IF([1]配变!$D1809="","",[1]配变!$D1809)</f>
        <v/>
      </c>
      <c r="E1809" s="9" t="str">
        <f>IF([1]配变!$G1809="","",[1]配变!$G1809)</f>
        <v/>
      </c>
      <c r="F1809" s="9" t="str">
        <f>IF([1]配变!$F1809="","",[1]配变!$F1809)</f>
        <v/>
      </c>
      <c r="G1809" s="9" t="str">
        <f>IF([1]配变!$J1809="","",[1]配变!$J1809)</f>
        <v/>
      </c>
      <c r="H1809" s="16" t="str">
        <f t="shared" si="28"/>
        <v/>
      </c>
    </row>
    <row r="1810" spans="1:8" x14ac:dyDescent="0.15">
      <c r="A1810" s="9" t="str">
        <f>IF([1]配变!$A1810="","",[1]配变!$A1810)</f>
        <v/>
      </c>
      <c r="B1810" s="9" t="str">
        <f>IF([1]配变!$B1810="","",[1]配变!$B1810)</f>
        <v/>
      </c>
      <c r="C1810" s="9" t="str">
        <f>IF([1]配变!$C1810="","",[1]配变!$C1810)</f>
        <v/>
      </c>
      <c r="D1810" s="9" t="str">
        <f>IF([1]配变!$D1810="","",[1]配变!$D1810)</f>
        <v/>
      </c>
      <c r="E1810" s="9" t="str">
        <f>IF([1]配变!$G1810="","",[1]配变!$G1810)</f>
        <v/>
      </c>
      <c r="F1810" s="9" t="str">
        <f>IF([1]配变!$F1810="","",[1]配变!$F1810)</f>
        <v/>
      </c>
      <c r="G1810" s="9" t="str">
        <f>IF([1]配变!$J1810="","",[1]配变!$J1810)</f>
        <v/>
      </c>
      <c r="H1810" s="16" t="str">
        <f t="shared" si="28"/>
        <v/>
      </c>
    </row>
    <row r="1811" spans="1:8" x14ac:dyDescent="0.15">
      <c r="A1811" s="9" t="str">
        <f>IF([1]配变!$A1811="","",[1]配变!$A1811)</f>
        <v/>
      </c>
      <c r="B1811" s="9" t="str">
        <f>IF([1]配变!$B1811="","",[1]配变!$B1811)</f>
        <v/>
      </c>
      <c r="C1811" s="9" t="str">
        <f>IF([1]配变!$C1811="","",[1]配变!$C1811)</f>
        <v/>
      </c>
      <c r="D1811" s="9" t="str">
        <f>IF([1]配变!$D1811="","",[1]配变!$D1811)</f>
        <v/>
      </c>
      <c r="E1811" s="9" t="str">
        <f>IF([1]配变!$G1811="","",[1]配变!$G1811)</f>
        <v/>
      </c>
      <c r="F1811" s="9" t="str">
        <f>IF([1]配变!$F1811="","",[1]配变!$F1811)</f>
        <v/>
      </c>
      <c r="G1811" s="9" t="str">
        <f>IF([1]配变!$J1811="","",[1]配变!$J1811)</f>
        <v/>
      </c>
      <c r="H1811" s="16" t="str">
        <f t="shared" si="28"/>
        <v/>
      </c>
    </row>
    <row r="1812" spans="1:8" x14ac:dyDescent="0.15">
      <c r="A1812" s="9" t="str">
        <f>IF([1]配变!$A1812="","",[1]配变!$A1812)</f>
        <v/>
      </c>
      <c r="B1812" s="9" t="str">
        <f>IF([1]配变!$B1812="","",[1]配变!$B1812)</f>
        <v/>
      </c>
      <c r="C1812" s="9" t="str">
        <f>IF([1]配变!$C1812="","",[1]配变!$C1812)</f>
        <v/>
      </c>
      <c r="D1812" s="9" t="str">
        <f>IF([1]配变!$D1812="","",[1]配变!$D1812)</f>
        <v/>
      </c>
      <c r="E1812" s="9" t="str">
        <f>IF([1]配变!$G1812="","",[1]配变!$G1812)</f>
        <v/>
      </c>
      <c r="F1812" s="9" t="str">
        <f>IF([1]配变!$F1812="","",[1]配变!$F1812)</f>
        <v/>
      </c>
      <c r="G1812" s="9" t="str">
        <f>IF([1]配变!$J1812="","",[1]配变!$J1812)</f>
        <v/>
      </c>
      <c r="H1812" s="16" t="str">
        <f t="shared" si="28"/>
        <v/>
      </c>
    </row>
    <row r="1813" spans="1:8" x14ac:dyDescent="0.15">
      <c r="A1813" s="9" t="str">
        <f>IF([1]配变!$A1813="","",[1]配变!$A1813)</f>
        <v/>
      </c>
      <c r="B1813" s="9" t="str">
        <f>IF([1]配变!$B1813="","",[1]配变!$B1813)</f>
        <v/>
      </c>
      <c r="C1813" s="9" t="str">
        <f>IF([1]配变!$C1813="","",[1]配变!$C1813)</f>
        <v/>
      </c>
      <c r="D1813" s="9" t="str">
        <f>IF([1]配变!$D1813="","",[1]配变!$D1813)</f>
        <v/>
      </c>
      <c r="E1813" s="9" t="str">
        <f>IF([1]配变!$G1813="","",[1]配变!$G1813)</f>
        <v/>
      </c>
      <c r="F1813" s="9" t="str">
        <f>IF([1]配变!$F1813="","",[1]配变!$F1813)</f>
        <v/>
      </c>
      <c r="G1813" s="9" t="str">
        <f>IF([1]配变!$J1813="","",[1]配变!$J1813)</f>
        <v/>
      </c>
      <c r="H1813" s="16" t="str">
        <f t="shared" si="28"/>
        <v/>
      </c>
    </row>
    <row r="1814" spans="1:8" x14ac:dyDescent="0.15">
      <c r="A1814" s="9" t="str">
        <f>IF([1]配变!$A1814="","",[1]配变!$A1814)</f>
        <v/>
      </c>
      <c r="B1814" s="9" t="str">
        <f>IF([1]配变!$B1814="","",[1]配变!$B1814)</f>
        <v/>
      </c>
      <c r="C1814" s="9" t="str">
        <f>IF([1]配变!$C1814="","",[1]配变!$C1814)</f>
        <v/>
      </c>
      <c r="D1814" s="9" t="str">
        <f>IF([1]配变!$D1814="","",[1]配变!$D1814)</f>
        <v/>
      </c>
      <c r="E1814" s="9" t="str">
        <f>IF([1]配变!$G1814="","",[1]配变!$G1814)</f>
        <v/>
      </c>
      <c r="F1814" s="9" t="str">
        <f>IF([1]配变!$F1814="","",[1]配变!$F1814)</f>
        <v/>
      </c>
      <c r="G1814" s="9" t="str">
        <f>IF([1]配变!$J1814="","",[1]配变!$J1814)</f>
        <v/>
      </c>
      <c r="H1814" s="16" t="str">
        <f t="shared" si="28"/>
        <v/>
      </c>
    </row>
    <row r="1815" spans="1:8" x14ac:dyDescent="0.15">
      <c r="A1815" s="9" t="str">
        <f>IF([1]配变!$A1815="","",[1]配变!$A1815)</f>
        <v/>
      </c>
      <c r="B1815" s="9" t="str">
        <f>IF([1]配变!$B1815="","",[1]配变!$B1815)</f>
        <v/>
      </c>
      <c r="C1815" s="9" t="str">
        <f>IF([1]配变!$C1815="","",[1]配变!$C1815)</f>
        <v/>
      </c>
      <c r="D1815" s="9" t="str">
        <f>IF([1]配变!$D1815="","",[1]配变!$D1815)</f>
        <v/>
      </c>
      <c r="E1815" s="9" t="str">
        <f>IF([1]配变!$G1815="","",[1]配变!$G1815)</f>
        <v/>
      </c>
      <c r="F1815" s="9" t="str">
        <f>IF([1]配变!$F1815="","",[1]配变!$F1815)</f>
        <v/>
      </c>
      <c r="G1815" s="9" t="str">
        <f>IF([1]配变!$J1815="","",[1]配变!$J1815)</f>
        <v/>
      </c>
      <c r="H1815" s="16" t="str">
        <f t="shared" si="28"/>
        <v/>
      </c>
    </row>
    <row r="1816" spans="1:8" x14ac:dyDescent="0.15">
      <c r="A1816" s="9" t="str">
        <f>IF([1]配变!$A1816="","",[1]配变!$A1816)</f>
        <v/>
      </c>
      <c r="B1816" s="9" t="str">
        <f>IF([1]配变!$B1816="","",[1]配变!$B1816)</f>
        <v/>
      </c>
      <c r="C1816" s="9" t="str">
        <f>IF([1]配变!$C1816="","",[1]配变!$C1816)</f>
        <v/>
      </c>
      <c r="D1816" s="9" t="str">
        <f>IF([1]配变!$D1816="","",[1]配变!$D1816)</f>
        <v/>
      </c>
      <c r="E1816" s="9" t="str">
        <f>IF([1]配变!$G1816="","",[1]配变!$G1816)</f>
        <v/>
      </c>
      <c r="F1816" s="9" t="str">
        <f>IF([1]配变!$F1816="","",[1]配变!$F1816)</f>
        <v/>
      </c>
      <c r="G1816" s="9" t="str">
        <f>IF([1]配变!$J1816="","",[1]配变!$J1816)</f>
        <v/>
      </c>
      <c r="H1816" s="16" t="str">
        <f t="shared" si="28"/>
        <v/>
      </c>
    </row>
    <row r="1817" spans="1:8" x14ac:dyDescent="0.15">
      <c r="A1817" s="9" t="str">
        <f>IF([1]配变!$A1817="","",[1]配变!$A1817)</f>
        <v/>
      </c>
      <c r="B1817" s="9" t="str">
        <f>IF([1]配变!$B1817="","",[1]配变!$B1817)</f>
        <v/>
      </c>
      <c r="C1817" s="9" t="str">
        <f>IF([1]配变!$C1817="","",[1]配变!$C1817)</f>
        <v/>
      </c>
      <c r="D1817" s="9" t="str">
        <f>IF([1]配变!$D1817="","",[1]配变!$D1817)</f>
        <v/>
      </c>
      <c r="E1817" s="9" t="str">
        <f>IF([1]配变!$G1817="","",[1]配变!$G1817)</f>
        <v/>
      </c>
      <c r="F1817" s="9" t="str">
        <f>IF([1]配变!$F1817="","",[1]配变!$F1817)</f>
        <v/>
      </c>
      <c r="G1817" s="9" t="str">
        <f>IF([1]配变!$J1817="","",[1]配变!$J1817)</f>
        <v/>
      </c>
      <c r="H1817" s="16" t="str">
        <f t="shared" si="28"/>
        <v/>
      </c>
    </row>
    <row r="1818" spans="1:8" x14ac:dyDescent="0.15">
      <c r="A1818" s="9" t="str">
        <f>IF([1]配变!$A1818="","",[1]配变!$A1818)</f>
        <v/>
      </c>
      <c r="B1818" s="9" t="str">
        <f>IF([1]配变!$B1818="","",[1]配变!$B1818)</f>
        <v/>
      </c>
      <c r="C1818" s="9" t="str">
        <f>IF([1]配变!$C1818="","",[1]配变!$C1818)</f>
        <v/>
      </c>
      <c r="D1818" s="9" t="str">
        <f>IF([1]配变!$D1818="","",[1]配变!$D1818)</f>
        <v/>
      </c>
      <c r="E1818" s="9" t="str">
        <f>IF([1]配变!$G1818="","",[1]配变!$G1818)</f>
        <v/>
      </c>
      <c r="F1818" s="9" t="str">
        <f>IF([1]配变!$F1818="","",[1]配变!$F1818)</f>
        <v/>
      </c>
      <c r="G1818" s="9" t="str">
        <f>IF([1]配变!$J1818="","",[1]配变!$J1818)</f>
        <v/>
      </c>
      <c r="H1818" s="16" t="str">
        <f t="shared" si="28"/>
        <v/>
      </c>
    </row>
    <row r="1819" spans="1:8" x14ac:dyDescent="0.15">
      <c r="A1819" s="9" t="str">
        <f>IF([1]配变!$A1819="","",[1]配变!$A1819)</f>
        <v/>
      </c>
      <c r="B1819" s="9" t="str">
        <f>IF([1]配变!$B1819="","",[1]配变!$B1819)</f>
        <v/>
      </c>
      <c r="C1819" s="9" t="str">
        <f>IF([1]配变!$C1819="","",[1]配变!$C1819)</f>
        <v/>
      </c>
      <c r="D1819" s="9" t="str">
        <f>IF([1]配变!$D1819="","",[1]配变!$D1819)</f>
        <v/>
      </c>
      <c r="E1819" s="9" t="str">
        <f>IF([1]配变!$G1819="","",[1]配变!$G1819)</f>
        <v/>
      </c>
      <c r="F1819" s="9" t="str">
        <f>IF([1]配变!$F1819="","",[1]配变!$F1819)</f>
        <v/>
      </c>
      <c r="G1819" s="9" t="str">
        <f>IF([1]配变!$J1819="","",[1]配变!$J1819)</f>
        <v/>
      </c>
      <c r="H1819" s="16" t="str">
        <f t="shared" si="28"/>
        <v/>
      </c>
    </row>
    <row r="1820" spans="1:8" x14ac:dyDescent="0.15">
      <c r="A1820" s="9" t="str">
        <f>IF([1]配变!$A1820="","",[1]配变!$A1820)</f>
        <v/>
      </c>
      <c r="B1820" s="9" t="str">
        <f>IF([1]配变!$B1820="","",[1]配变!$B1820)</f>
        <v/>
      </c>
      <c r="C1820" s="9" t="str">
        <f>IF([1]配变!$C1820="","",[1]配变!$C1820)</f>
        <v/>
      </c>
      <c r="D1820" s="9" t="str">
        <f>IF([1]配变!$D1820="","",[1]配变!$D1820)</f>
        <v/>
      </c>
      <c r="E1820" s="9" t="str">
        <f>IF([1]配变!$G1820="","",[1]配变!$G1820)</f>
        <v/>
      </c>
      <c r="F1820" s="9" t="str">
        <f>IF([1]配变!$F1820="","",[1]配变!$F1820)</f>
        <v/>
      </c>
      <c r="G1820" s="9" t="str">
        <f>IF([1]配变!$J1820="","",[1]配变!$J1820)</f>
        <v/>
      </c>
      <c r="H1820" s="16" t="str">
        <f t="shared" si="28"/>
        <v/>
      </c>
    </row>
    <row r="1821" spans="1:8" x14ac:dyDescent="0.15">
      <c r="A1821" s="9" t="str">
        <f>IF([1]配变!$A1821="","",[1]配变!$A1821)</f>
        <v/>
      </c>
      <c r="B1821" s="9" t="str">
        <f>IF([1]配变!$B1821="","",[1]配变!$B1821)</f>
        <v/>
      </c>
      <c r="C1821" s="9" t="str">
        <f>IF([1]配变!$C1821="","",[1]配变!$C1821)</f>
        <v/>
      </c>
      <c r="D1821" s="9" t="str">
        <f>IF([1]配变!$D1821="","",[1]配变!$D1821)</f>
        <v/>
      </c>
      <c r="E1821" s="9" t="str">
        <f>IF([1]配变!$G1821="","",[1]配变!$G1821)</f>
        <v/>
      </c>
      <c r="F1821" s="9" t="str">
        <f>IF([1]配变!$F1821="","",[1]配变!$F1821)</f>
        <v/>
      </c>
      <c r="G1821" s="9" t="str">
        <f>IF([1]配变!$J1821="","",[1]配变!$J1821)</f>
        <v/>
      </c>
      <c r="H1821" s="16" t="str">
        <f t="shared" si="28"/>
        <v/>
      </c>
    </row>
    <row r="1822" spans="1:8" x14ac:dyDescent="0.15">
      <c r="A1822" s="9" t="str">
        <f>IF([1]配变!$A1822="","",[1]配变!$A1822)</f>
        <v/>
      </c>
      <c r="B1822" s="9" t="str">
        <f>IF([1]配变!$B1822="","",[1]配变!$B1822)</f>
        <v/>
      </c>
      <c r="C1822" s="9" t="str">
        <f>IF([1]配变!$C1822="","",[1]配变!$C1822)</f>
        <v/>
      </c>
      <c r="D1822" s="9" t="str">
        <f>IF([1]配变!$D1822="","",[1]配变!$D1822)</f>
        <v/>
      </c>
      <c r="E1822" s="9" t="str">
        <f>IF([1]配变!$G1822="","",[1]配变!$G1822)</f>
        <v/>
      </c>
      <c r="F1822" s="9" t="str">
        <f>IF([1]配变!$F1822="","",[1]配变!$F1822)</f>
        <v/>
      </c>
      <c r="G1822" s="9" t="str">
        <f>IF([1]配变!$J1822="","",[1]配变!$J1822)</f>
        <v/>
      </c>
      <c r="H1822" s="16" t="str">
        <f t="shared" si="28"/>
        <v/>
      </c>
    </row>
    <row r="1823" spans="1:8" x14ac:dyDescent="0.15">
      <c r="A1823" s="9" t="str">
        <f>IF([1]配变!$A1823="","",[1]配变!$A1823)</f>
        <v/>
      </c>
      <c r="B1823" s="9" t="str">
        <f>IF([1]配变!$B1823="","",[1]配变!$B1823)</f>
        <v/>
      </c>
      <c r="C1823" s="9" t="str">
        <f>IF([1]配变!$C1823="","",[1]配变!$C1823)</f>
        <v/>
      </c>
      <c r="D1823" s="9" t="str">
        <f>IF([1]配变!$D1823="","",[1]配变!$D1823)</f>
        <v/>
      </c>
      <c r="E1823" s="9" t="str">
        <f>IF([1]配变!$G1823="","",[1]配变!$G1823)</f>
        <v/>
      </c>
      <c r="F1823" s="9" t="str">
        <f>IF([1]配变!$F1823="","",[1]配变!$F1823)</f>
        <v/>
      </c>
      <c r="G1823" s="9" t="str">
        <f>IF([1]配变!$J1823="","",[1]配变!$J1823)</f>
        <v/>
      </c>
      <c r="H1823" s="16" t="str">
        <f t="shared" si="28"/>
        <v/>
      </c>
    </row>
    <row r="1824" spans="1:8" x14ac:dyDescent="0.15">
      <c r="A1824" s="9" t="str">
        <f>IF([1]配变!$A1824="","",[1]配变!$A1824)</f>
        <v/>
      </c>
      <c r="B1824" s="9" t="str">
        <f>IF([1]配变!$B1824="","",[1]配变!$B1824)</f>
        <v/>
      </c>
      <c r="C1824" s="9" t="str">
        <f>IF([1]配变!$C1824="","",[1]配变!$C1824)</f>
        <v/>
      </c>
      <c r="D1824" s="9" t="str">
        <f>IF([1]配变!$D1824="","",[1]配变!$D1824)</f>
        <v/>
      </c>
      <c r="E1824" s="9" t="str">
        <f>IF([1]配变!$G1824="","",[1]配变!$G1824)</f>
        <v/>
      </c>
      <c r="F1824" s="9" t="str">
        <f>IF([1]配变!$F1824="","",[1]配变!$F1824)</f>
        <v/>
      </c>
      <c r="G1824" s="9" t="str">
        <f>IF([1]配变!$J1824="","",[1]配变!$J1824)</f>
        <v/>
      </c>
      <c r="H1824" s="16" t="str">
        <f t="shared" si="28"/>
        <v/>
      </c>
    </row>
    <row r="1825" spans="1:8" x14ac:dyDescent="0.15">
      <c r="A1825" s="9" t="str">
        <f>IF([1]配变!$A1825="","",[1]配变!$A1825)</f>
        <v/>
      </c>
      <c r="B1825" s="9" t="str">
        <f>IF([1]配变!$B1825="","",[1]配变!$B1825)</f>
        <v/>
      </c>
      <c r="C1825" s="9" t="str">
        <f>IF([1]配变!$C1825="","",[1]配变!$C1825)</f>
        <v/>
      </c>
      <c r="D1825" s="9" t="str">
        <f>IF([1]配变!$D1825="","",[1]配变!$D1825)</f>
        <v/>
      </c>
      <c r="E1825" s="9" t="str">
        <f>IF([1]配变!$G1825="","",[1]配变!$G1825)</f>
        <v/>
      </c>
      <c r="F1825" s="9" t="str">
        <f>IF([1]配变!$F1825="","",[1]配变!$F1825)</f>
        <v/>
      </c>
      <c r="G1825" s="9" t="str">
        <f>IF([1]配变!$J1825="","",[1]配变!$J1825)</f>
        <v/>
      </c>
      <c r="H1825" s="16" t="str">
        <f t="shared" si="28"/>
        <v/>
      </c>
    </row>
    <row r="1826" spans="1:8" x14ac:dyDescent="0.15">
      <c r="A1826" s="9" t="str">
        <f>IF([1]配变!$A1826="","",[1]配变!$A1826)</f>
        <v/>
      </c>
      <c r="B1826" s="9" t="str">
        <f>IF([1]配变!$B1826="","",[1]配变!$B1826)</f>
        <v/>
      </c>
      <c r="C1826" s="9" t="str">
        <f>IF([1]配变!$C1826="","",[1]配变!$C1826)</f>
        <v/>
      </c>
      <c r="D1826" s="9" t="str">
        <f>IF([1]配变!$D1826="","",[1]配变!$D1826)</f>
        <v/>
      </c>
      <c r="E1826" s="9" t="str">
        <f>IF([1]配变!$G1826="","",[1]配变!$G1826)</f>
        <v/>
      </c>
      <c r="F1826" s="9" t="str">
        <f>IF([1]配变!$F1826="","",[1]配变!$F1826)</f>
        <v/>
      </c>
      <c r="G1826" s="9" t="str">
        <f>IF([1]配变!$J1826="","",[1]配变!$J1826)</f>
        <v/>
      </c>
      <c r="H1826" s="16" t="str">
        <f t="shared" si="28"/>
        <v/>
      </c>
    </row>
    <row r="1827" spans="1:8" x14ac:dyDescent="0.15">
      <c r="A1827" s="9" t="str">
        <f>IF([1]配变!$A1827="","",[1]配变!$A1827)</f>
        <v/>
      </c>
      <c r="B1827" s="9" t="str">
        <f>IF([1]配变!$B1827="","",[1]配变!$B1827)</f>
        <v/>
      </c>
      <c r="C1827" s="9" t="str">
        <f>IF([1]配变!$C1827="","",[1]配变!$C1827)</f>
        <v/>
      </c>
      <c r="D1827" s="9" t="str">
        <f>IF([1]配变!$D1827="","",[1]配变!$D1827)</f>
        <v/>
      </c>
      <c r="E1827" s="9" t="str">
        <f>IF([1]配变!$G1827="","",[1]配变!$G1827)</f>
        <v/>
      </c>
      <c r="F1827" s="9" t="str">
        <f>IF([1]配变!$F1827="","",[1]配变!$F1827)</f>
        <v/>
      </c>
      <c r="G1827" s="9" t="str">
        <f>IF([1]配变!$J1827="","",[1]配变!$J1827)</f>
        <v/>
      </c>
      <c r="H1827" s="16" t="str">
        <f t="shared" si="28"/>
        <v/>
      </c>
    </row>
    <row r="1828" spans="1:8" x14ac:dyDescent="0.15">
      <c r="A1828" s="9" t="str">
        <f>IF([1]配变!$A1828="","",[1]配变!$A1828)</f>
        <v/>
      </c>
      <c r="B1828" s="9" t="str">
        <f>IF([1]配变!$B1828="","",[1]配变!$B1828)</f>
        <v/>
      </c>
      <c r="C1828" s="9" t="str">
        <f>IF([1]配变!$C1828="","",[1]配变!$C1828)</f>
        <v/>
      </c>
      <c r="D1828" s="9" t="str">
        <f>IF([1]配变!$D1828="","",[1]配变!$D1828)</f>
        <v/>
      </c>
      <c r="E1828" s="9" t="str">
        <f>IF([1]配变!$G1828="","",[1]配变!$G1828)</f>
        <v/>
      </c>
      <c r="F1828" s="9" t="str">
        <f>IF([1]配变!$F1828="","",[1]配变!$F1828)</f>
        <v/>
      </c>
      <c r="G1828" s="9" t="str">
        <f>IF([1]配变!$J1828="","",[1]配变!$J1828)</f>
        <v/>
      </c>
      <c r="H1828" s="16" t="str">
        <f t="shared" si="28"/>
        <v/>
      </c>
    </row>
    <row r="1829" spans="1:8" x14ac:dyDescent="0.15">
      <c r="A1829" s="9" t="str">
        <f>IF([1]配变!$A1829="","",[1]配变!$A1829)</f>
        <v/>
      </c>
      <c r="B1829" s="9" t="str">
        <f>IF([1]配变!$B1829="","",[1]配变!$B1829)</f>
        <v/>
      </c>
      <c r="C1829" s="9" t="str">
        <f>IF([1]配变!$C1829="","",[1]配变!$C1829)</f>
        <v/>
      </c>
      <c r="D1829" s="9" t="str">
        <f>IF([1]配变!$D1829="","",[1]配变!$D1829)</f>
        <v/>
      </c>
      <c r="E1829" s="9" t="str">
        <f>IF([1]配变!$G1829="","",[1]配变!$G1829)</f>
        <v/>
      </c>
      <c r="F1829" s="9" t="str">
        <f>IF([1]配变!$F1829="","",[1]配变!$F1829)</f>
        <v/>
      </c>
      <c r="G1829" s="9" t="str">
        <f>IF([1]配变!$J1829="","",[1]配变!$J1829)</f>
        <v/>
      </c>
      <c r="H1829" s="16" t="str">
        <f t="shared" si="28"/>
        <v/>
      </c>
    </row>
    <row r="1830" spans="1:8" x14ac:dyDescent="0.15">
      <c r="A1830" s="9" t="str">
        <f>IF([1]配变!$A1830="","",[1]配变!$A1830)</f>
        <v/>
      </c>
      <c r="B1830" s="9" t="str">
        <f>IF([1]配变!$B1830="","",[1]配变!$B1830)</f>
        <v/>
      </c>
      <c r="C1830" s="9" t="str">
        <f>IF([1]配变!$C1830="","",[1]配变!$C1830)</f>
        <v/>
      </c>
      <c r="D1830" s="9" t="str">
        <f>IF([1]配变!$D1830="","",[1]配变!$D1830)</f>
        <v/>
      </c>
      <c r="E1830" s="9" t="str">
        <f>IF([1]配变!$G1830="","",[1]配变!$G1830)</f>
        <v/>
      </c>
      <c r="F1830" s="9" t="str">
        <f>IF([1]配变!$F1830="","",[1]配变!$F1830)</f>
        <v/>
      </c>
      <c r="G1830" s="9" t="str">
        <f>IF([1]配变!$J1830="","",[1]配变!$J1830)</f>
        <v/>
      </c>
      <c r="H1830" s="16" t="str">
        <f t="shared" si="28"/>
        <v/>
      </c>
    </row>
    <row r="1831" spans="1:8" x14ac:dyDescent="0.15">
      <c r="A1831" s="9" t="str">
        <f>IF([1]配变!$A1831="","",[1]配变!$A1831)</f>
        <v/>
      </c>
      <c r="B1831" s="9" t="str">
        <f>IF([1]配变!$B1831="","",[1]配变!$B1831)</f>
        <v/>
      </c>
      <c r="C1831" s="9" t="str">
        <f>IF([1]配变!$C1831="","",[1]配变!$C1831)</f>
        <v/>
      </c>
      <c r="D1831" s="9" t="str">
        <f>IF([1]配变!$D1831="","",[1]配变!$D1831)</f>
        <v/>
      </c>
      <c r="E1831" s="9" t="str">
        <f>IF([1]配变!$G1831="","",[1]配变!$G1831)</f>
        <v/>
      </c>
      <c r="F1831" s="9" t="str">
        <f>IF([1]配变!$F1831="","",[1]配变!$F1831)</f>
        <v/>
      </c>
      <c r="G1831" s="9" t="str">
        <f>IF([1]配变!$J1831="","",[1]配变!$J1831)</f>
        <v/>
      </c>
      <c r="H1831" s="16" t="str">
        <f t="shared" si="28"/>
        <v/>
      </c>
    </row>
    <row r="1832" spans="1:8" x14ac:dyDescent="0.15">
      <c r="A1832" s="9" t="str">
        <f>IF([1]配变!$A1832="","",[1]配变!$A1832)</f>
        <v/>
      </c>
      <c r="B1832" s="9" t="str">
        <f>IF([1]配变!$B1832="","",[1]配变!$B1832)</f>
        <v/>
      </c>
      <c r="C1832" s="9" t="str">
        <f>IF([1]配变!$C1832="","",[1]配变!$C1832)</f>
        <v/>
      </c>
      <c r="D1832" s="9" t="str">
        <f>IF([1]配变!$D1832="","",[1]配变!$D1832)</f>
        <v/>
      </c>
      <c r="E1832" s="9" t="str">
        <f>IF([1]配变!$G1832="","",[1]配变!$G1832)</f>
        <v/>
      </c>
      <c r="F1832" s="9" t="str">
        <f>IF([1]配变!$F1832="","",[1]配变!$F1832)</f>
        <v/>
      </c>
      <c r="G1832" s="9" t="str">
        <f>IF([1]配变!$J1832="","",[1]配变!$J1832)</f>
        <v/>
      </c>
      <c r="H1832" s="16" t="str">
        <f t="shared" si="28"/>
        <v/>
      </c>
    </row>
    <row r="1833" spans="1:8" x14ac:dyDescent="0.15">
      <c r="A1833" s="9" t="str">
        <f>IF([1]配变!$A1833="","",[1]配变!$A1833)</f>
        <v/>
      </c>
      <c r="B1833" s="9" t="str">
        <f>IF([1]配变!$B1833="","",[1]配变!$B1833)</f>
        <v/>
      </c>
      <c r="C1833" s="9" t="str">
        <f>IF([1]配变!$C1833="","",[1]配变!$C1833)</f>
        <v/>
      </c>
      <c r="D1833" s="9" t="str">
        <f>IF([1]配变!$D1833="","",[1]配变!$D1833)</f>
        <v/>
      </c>
      <c r="E1833" s="9" t="str">
        <f>IF([1]配变!$G1833="","",[1]配变!$G1833)</f>
        <v/>
      </c>
      <c r="F1833" s="9" t="str">
        <f>IF([1]配变!$F1833="","",[1]配变!$F1833)</f>
        <v/>
      </c>
      <c r="G1833" s="9" t="str">
        <f>IF([1]配变!$J1833="","",[1]配变!$J1833)</f>
        <v/>
      </c>
      <c r="H1833" s="16" t="str">
        <f t="shared" si="28"/>
        <v/>
      </c>
    </row>
    <row r="1834" spans="1:8" x14ac:dyDescent="0.15">
      <c r="A1834" s="9" t="str">
        <f>IF([1]配变!$A1834="","",[1]配变!$A1834)</f>
        <v/>
      </c>
      <c r="B1834" s="9" t="str">
        <f>IF([1]配变!$B1834="","",[1]配变!$B1834)</f>
        <v/>
      </c>
      <c r="C1834" s="9" t="str">
        <f>IF([1]配变!$C1834="","",[1]配变!$C1834)</f>
        <v/>
      </c>
      <c r="D1834" s="9" t="str">
        <f>IF([1]配变!$D1834="","",[1]配变!$D1834)</f>
        <v/>
      </c>
      <c r="E1834" s="9" t="str">
        <f>IF([1]配变!$G1834="","",[1]配变!$G1834)</f>
        <v/>
      </c>
      <c r="F1834" s="9" t="str">
        <f>IF([1]配变!$F1834="","",[1]配变!$F1834)</f>
        <v/>
      </c>
      <c r="G1834" s="9" t="str">
        <f>IF([1]配变!$J1834="","",[1]配变!$J1834)</f>
        <v/>
      </c>
      <c r="H1834" s="16" t="str">
        <f t="shared" si="28"/>
        <v/>
      </c>
    </row>
    <row r="1835" spans="1:8" x14ac:dyDescent="0.15">
      <c r="A1835" s="9" t="str">
        <f>IF([1]配变!$A1835="","",[1]配变!$A1835)</f>
        <v/>
      </c>
      <c r="B1835" s="9" t="str">
        <f>IF([1]配变!$B1835="","",[1]配变!$B1835)</f>
        <v/>
      </c>
      <c r="C1835" s="9" t="str">
        <f>IF([1]配变!$C1835="","",[1]配变!$C1835)</f>
        <v/>
      </c>
      <c r="D1835" s="9" t="str">
        <f>IF([1]配变!$D1835="","",[1]配变!$D1835)</f>
        <v/>
      </c>
      <c r="E1835" s="9" t="str">
        <f>IF([1]配变!$G1835="","",[1]配变!$G1835)</f>
        <v/>
      </c>
      <c r="F1835" s="9" t="str">
        <f>IF([1]配变!$F1835="","",[1]配变!$F1835)</f>
        <v/>
      </c>
      <c r="G1835" s="9" t="str">
        <f>IF([1]配变!$J1835="","",[1]配变!$J1835)</f>
        <v/>
      </c>
      <c r="H1835" s="16" t="str">
        <f t="shared" si="28"/>
        <v/>
      </c>
    </row>
    <row r="1836" spans="1:8" x14ac:dyDescent="0.15">
      <c r="A1836" s="9" t="str">
        <f>IF([1]配变!$A1836="","",[1]配变!$A1836)</f>
        <v/>
      </c>
      <c r="B1836" s="9" t="str">
        <f>IF([1]配变!$B1836="","",[1]配变!$B1836)</f>
        <v/>
      </c>
      <c r="C1836" s="9" t="str">
        <f>IF([1]配变!$C1836="","",[1]配变!$C1836)</f>
        <v/>
      </c>
      <c r="D1836" s="9" t="str">
        <f>IF([1]配变!$D1836="","",[1]配变!$D1836)</f>
        <v/>
      </c>
      <c r="E1836" s="9" t="str">
        <f>IF([1]配变!$G1836="","",[1]配变!$G1836)</f>
        <v/>
      </c>
      <c r="F1836" s="9" t="str">
        <f>IF([1]配变!$F1836="","",[1]配变!$F1836)</f>
        <v/>
      </c>
      <c r="G1836" s="9" t="str">
        <f>IF([1]配变!$J1836="","",[1]配变!$J1836)</f>
        <v/>
      </c>
      <c r="H1836" s="16" t="str">
        <f t="shared" si="28"/>
        <v/>
      </c>
    </row>
    <row r="1837" spans="1:8" x14ac:dyDescent="0.15">
      <c r="A1837" s="9" t="str">
        <f>IF([1]配变!$A1837="","",[1]配变!$A1837)</f>
        <v/>
      </c>
      <c r="B1837" s="9" t="str">
        <f>IF([1]配变!$B1837="","",[1]配变!$B1837)</f>
        <v/>
      </c>
      <c r="C1837" s="9" t="str">
        <f>IF([1]配变!$C1837="","",[1]配变!$C1837)</f>
        <v/>
      </c>
      <c r="D1837" s="9" t="str">
        <f>IF([1]配变!$D1837="","",[1]配变!$D1837)</f>
        <v/>
      </c>
      <c r="E1837" s="9" t="str">
        <f>IF([1]配变!$G1837="","",[1]配变!$G1837)</f>
        <v/>
      </c>
      <c r="F1837" s="9" t="str">
        <f>IF([1]配变!$F1837="","",[1]配变!$F1837)</f>
        <v/>
      </c>
      <c r="G1837" s="9" t="str">
        <f>IF([1]配变!$J1837="","",[1]配变!$J1837)</f>
        <v/>
      </c>
      <c r="H1837" s="16" t="str">
        <f t="shared" si="28"/>
        <v/>
      </c>
    </row>
    <row r="1838" spans="1:8" x14ac:dyDescent="0.15">
      <c r="A1838" s="9" t="str">
        <f>IF([1]配变!$A1838="","",[1]配变!$A1838)</f>
        <v/>
      </c>
      <c r="B1838" s="9" t="str">
        <f>IF([1]配变!$B1838="","",[1]配变!$B1838)</f>
        <v/>
      </c>
      <c r="C1838" s="9" t="str">
        <f>IF([1]配变!$C1838="","",[1]配变!$C1838)</f>
        <v/>
      </c>
      <c r="D1838" s="9" t="str">
        <f>IF([1]配变!$D1838="","",[1]配变!$D1838)</f>
        <v/>
      </c>
      <c r="E1838" s="9" t="str">
        <f>IF([1]配变!$G1838="","",[1]配变!$G1838)</f>
        <v/>
      </c>
      <c r="F1838" s="9" t="str">
        <f>IF([1]配变!$F1838="","",[1]配变!$F1838)</f>
        <v/>
      </c>
      <c r="G1838" s="9" t="str">
        <f>IF([1]配变!$J1838="","",[1]配变!$J1838)</f>
        <v/>
      </c>
      <c r="H1838" s="16" t="str">
        <f t="shared" si="28"/>
        <v/>
      </c>
    </row>
    <row r="1839" spans="1:8" x14ac:dyDescent="0.15">
      <c r="A1839" s="9" t="str">
        <f>IF([1]配变!$A1839="","",[1]配变!$A1839)</f>
        <v/>
      </c>
      <c r="B1839" s="9" t="str">
        <f>IF([1]配变!$B1839="","",[1]配变!$B1839)</f>
        <v/>
      </c>
      <c r="C1839" s="9" t="str">
        <f>IF([1]配变!$C1839="","",[1]配变!$C1839)</f>
        <v/>
      </c>
      <c r="D1839" s="9" t="str">
        <f>IF([1]配变!$D1839="","",[1]配变!$D1839)</f>
        <v/>
      </c>
      <c r="E1839" s="9" t="str">
        <f>IF([1]配变!$G1839="","",[1]配变!$G1839)</f>
        <v/>
      </c>
      <c r="F1839" s="9" t="str">
        <f>IF([1]配变!$F1839="","",[1]配变!$F1839)</f>
        <v/>
      </c>
      <c r="G1839" s="9" t="str">
        <f>IF([1]配变!$J1839="","",[1]配变!$J1839)</f>
        <v/>
      </c>
      <c r="H1839" s="16" t="str">
        <f t="shared" si="28"/>
        <v/>
      </c>
    </row>
    <row r="1840" spans="1:8" x14ac:dyDescent="0.15">
      <c r="A1840" s="9" t="str">
        <f>IF([1]配变!$A1840="","",[1]配变!$A1840)</f>
        <v/>
      </c>
      <c r="B1840" s="9" t="str">
        <f>IF([1]配变!$B1840="","",[1]配变!$B1840)</f>
        <v/>
      </c>
      <c r="C1840" s="9" t="str">
        <f>IF([1]配变!$C1840="","",[1]配变!$C1840)</f>
        <v/>
      </c>
      <c r="D1840" s="9" t="str">
        <f>IF([1]配变!$D1840="","",[1]配变!$D1840)</f>
        <v/>
      </c>
      <c r="E1840" s="9" t="str">
        <f>IF([1]配变!$G1840="","",[1]配变!$G1840)</f>
        <v/>
      </c>
      <c r="F1840" s="9" t="str">
        <f>IF([1]配变!$F1840="","",[1]配变!$F1840)</f>
        <v/>
      </c>
      <c r="G1840" s="9" t="str">
        <f>IF([1]配变!$J1840="","",[1]配变!$J1840)</f>
        <v/>
      </c>
      <c r="H1840" s="16" t="str">
        <f t="shared" si="28"/>
        <v/>
      </c>
    </row>
    <row r="1841" spans="1:8" x14ac:dyDescent="0.15">
      <c r="A1841" s="9" t="str">
        <f>IF([1]配变!$A1841="","",[1]配变!$A1841)</f>
        <v/>
      </c>
      <c r="B1841" s="9" t="str">
        <f>IF([1]配变!$B1841="","",[1]配变!$B1841)</f>
        <v/>
      </c>
      <c r="C1841" s="9" t="str">
        <f>IF([1]配变!$C1841="","",[1]配变!$C1841)</f>
        <v/>
      </c>
      <c r="D1841" s="9" t="str">
        <f>IF([1]配变!$D1841="","",[1]配变!$D1841)</f>
        <v/>
      </c>
      <c r="E1841" s="9" t="str">
        <f>IF([1]配变!$G1841="","",[1]配变!$G1841)</f>
        <v/>
      </c>
      <c r="F1841" s="9" t="str">
        <f>IF([1]配变!$F1841="","",[1]配变!$F1841)</f>
        <v/>
      </c>
      <c r="G1841" s="9" t="str">
        <f>IF([1]配变!$J1841="","",[1]配变!$J1841)</f>
        <v/>
      </c>
      <c r="H1841" s="16" t="str">
        <f t="shared" si="28"/>
        <v/>
      </c>
    </row>
    <row r="1842" spans="1:8" x14ac:dyDescent="0.15">
      <c r="A1842" s="9" t="str">
        <f>IF([1]配变!$A1842="","",[1]配变!$A1842)</f>
        <v/>
      </c>
      <c r="B1842" s="9" t="str">
        <f>IF([1]配变!$B1842="","",[1]配变!$B1842)</f>
        <v/>
      </c>
      <c r="C1842" s="9" t="str">
        <f>IF([1]配变!$C1842="","",[1]配变!$C1842)</f>
        <v/>
      </c>
      <c r="D1842" s="9" t="str">
        <f>IF([1]配变!$D1842="","",[1]配变!$D1842)</f>
        <v/>
      </c>
      <c r="E1842" s="9" t="str">
        <f>IF([1]配变!$G1842="","",[1]配变!$G1842)</f>
        <v/>
      </c>
      <c r="F1842" s="9" t="str">
        <f>IF([1]配变!$F1842="","",[1]配变!$F1842)</f>
        <v/>
      </c>
      <c r="G1842" s="9" t="str">
        <f>IF([1]配变!$J1842="","",[1]配变!$J1842)</f>
        <v/>
      </c>
      <c r="H1842" s="16" t="str">
        <f t="shared" si="28"/>
        <v/>
      </c>
    </row>
    <row r="1843" spans="1:8" x14ac:dyDescent="0.15">
      <c r="A1843" s="9" t="str">
        <f>IF([1]配变!$A1843="","",[1]配变!$A1843)</f>
        <v/>
      </c>
      <c r="B1843" s="9" t="str">
        <f>IF([1]配变!$B1843="","",[1]配变!$B1843)</f>
        <v/>
      </c>
      <c r="C1843" s="9" t="str">
        <f>IF([1]配变!$C1843="","",[1]配变!$C1843)</f>
        <v/>
      </c>
      <c r="D1843" s="9" t="str">
        <f>IF([1]配变!$D1843="","",[1]配变!$D1843)</f>
        <v/>
      </c>
      <c r="E1843" s="9" t="str">
        <f>IF([1]配变!$G1843="","",[1]配变!$G1843)</f>
        <v/>
      </c>
      <c r="F1843" s="9" t="str">
        <f>IF([1]配变!$F1843="","",[1]配变!$F1843)</f>
        <v/>
      </c>
      <c r="G1843" s="9" t="str">
        <f>IF([1]配变!$J1843="","",[1]配变!$J1843)</f>
        <v/>
      </c>
      <c r="H1843" s="16" t="str">
        <f t="shared" si="28"/>
        <v/>
      </c>
    </row>
    <row r="1844" spans="1:8" x14ac:dyDescent="0.15">
      <c r="A1844" s="9" t="str">
        <f>IF([1]配变!$A1844="","",[1]配变!$A1844)</f>
        <v/>
      </c>
      <c r="B1844" s="9" t="str">
        <f>IF([1]配变!$B1844="","",[1]配变!$B1844)</f>
        <v/>
      </c>
      <c r="C1844" s="9" t="str">
        <f>IF([1]配变!$C1844="","",[1]配变!$C1844)</f>
        <v/>
      </c>
      <c r="D1844" s="9" t="str">
        <f>IF([1]配变!$D1844="","",[1]配变!$D1844)</f>
        <v/>
      </c>
      <c r="E1844" s="9" t="str">
        <f>IF([1]配变!$G1844="","",[1]配变!$G1844)</f>
        <v/>
      </c>
      <c r="F1844" s="9" t="str">
        <f>IF([1]配变!$F1844="","",[1]配变!$F1844)</f>
        <v/>
      </c>
      <c r="G1844" s="9" t="str">
        <f>IF([1]配变!$J1844="","",[1]配变!$J1844)</f>
        <v/>
      </c>
      <c r="H1844" s="16" t="str">
        <f t="shared" si="28"/>
        <v/>
      </c>
    </row>
    <row r="1845" spans="1:8" x14ac:dyDescent="0.15">
      <c r="A1845" s="9" t="str">
        <f>IF([1]配变!$A1845="","",[1]配变!$A1845)</f>
        <v/>
      </c>
      <c r="B1845" s="9" t="str">
        <f>IF([1]配变!$B1845="","",[1]配变!$B1845)</f>
        <v/>
      </c>
      <c r="C1845" s="9" t="str">
        <f>IF([1]配变!$C1845="","",[1]配变!$C1845)</f>
        <v/>
      </c>
      <c r="D1845" s="9" t="str">
        <f>IF([1]配变!$D1845="","",[1]配变!$D1845)</f>
        <v/>
      </c>
      <c r="E1845" s="9" t="str">
        <f>IF([1]配变!$G1845="","",[1]配变!$G1845)</f>
        <v/>
      </c>
      <c r="F1845" s="9" t="str">
        <f>IF([1]配变!$F1845="","",[1]配变!$F1845)</f>
        <v/>
      </c>
      <c r="G1845" s="9" t="str">
        <f>IF([1]配变!$J1845="","",[1]配变!$J1845)</f>
        <v/>
      </c>
      <c r="H1845" s="16" t="str">
        <f t="shared" si="28"/>
        <v/>
      </c>
    </row>
    <row r="1846" spans="1:8" x14ac:dyDescent="0.15">
      <c r="A1846" s="9" t="str">
        <f>IF([1]配变!$A1846="","",[1]配变!$A1846)</f>
        <v/>
      </c>
      <c r="B1846" s="9" t="str">
        <f>IF([1]配变!$B1846="","",[1]配变!$B1846)</f>
        <v/>
      </c>
      <c r="C1846" s="9" t="str">
        <f>IF([1]配变!$C1846="","",[1]配变!$C1846)</f>
        <v/>
      </c>
      <c r="D1846" s="9" t="str">
        <f>IF([1]配变!$D1846="","",[1]配变!$D1846)</f>
        <v/>
      </c>
      <c r="E1846" s="9" t="str">
        <f>IF([1]配变!$G1846="","",[1]配变!$G1846)</f>
        <v/>
      </c>
      <c r="F1846" s="9" t="str">
        <f>IF([1]配变!$F1846="","",[1]配变!$F1846)</f>
        <v/>
      </c>
      <c r="G1846" s="9" t="str">
        <f>IF([1]配变!$J1846="","",[1]配变!$J1846)</f>
        <v/>
      </c>
      <c r="H1846" s="16" t="str">
        <f t="shared" si="28"/>
        <v/>
      </c>
    </row>
    <row r="1847" spans="1:8" x14ac:dyDescent="0.15">
      <c r="A1847" s="9" t="str">
        <f>IF([1]配变!$A1847="","",[1]配变!$A1847)</f>
        <v/>
      </c>
      <c r="B1847" s="9" t="str">
        <f>IF([1]配变!$B1847="","",[1]配变!$B1847)</f>
        <v/>
      </c>
      <c r="C1847" s="9" t="str">
        <f>IF([1]配变!$C1847="","",[1]配变!$C1847)</f>
        <v/>
      </c>
      <c r="D1847" s="9" t="str">
        <f>IF([1]配变!$D1847="","",[1]配变!$D1847)</f>
        <v/>
      </c>
      <c r="E1847" s="9" t="str">
        <f>IF([1]配变!$G1847="","",[1]配变!$G1847)</f>
        <v/>
      </c>
      <c r="F1847" s="9" t="str">
        <f>IF([1]配变!$F1847="","",[1]配变!$F1847)</f>
        <v/>
      </c>
      <c r="G1847" s="9" t="str">
        <f>IF([1]配变!$J1847="","",[1]配变!$J1847)</f>
        <v/>
      </c>
      <c r="H1847" s="16" t="str">
        <f t="shared" si="28"/>
        <v/>
      </c>
    </row>
    <row r="1848" spans="1:8" x14ac:dyDescent="0.15">
      <c r="A1848" s="9" t="str">
        <f>IF([1]配变!$A1848="","",[1]配变!$A1848)</f>
        <v/>
      </c>
      <c r="B1848" s="9" t="str">
        <f>IF([1]配变!$B1848="","",[1]配变!$B1848)</f>
        <v/>
      </c>
      <c r="C1848" s="9" t="str">
        <f>IF([1]配变!$C1848="","",[1]配变!$C1848)</f>
        <v/>
      </c>
      <c r="D1848" s="9" t="str">
        <f>IF([1]配变!$D1848="","",[1]配变!$D1848)</f>
        <v/>
      </c>
      <c r="E1848" s="9" t="str">
        <f>IF([1]配变!$G1848="","",[1]配变!$G1848)</f>
        <v/>
      </c>
      <c r="F1848" s="9" t="str">
        <f>IF([1]配变!$F1848="","",[1]配变!$F1848)</f>
        <v/>
      </c>
      <c r="G1848" s="9" t="str">
        <f>IF([1]配变!$J1848="","",[1]配变!$J1848)</f>
        <v/>
      </c>
      <c r="H1848" s="16" t="str">
        <f t="shared" si="28"/>
        <v/>
      </c>
    </row>
    <row r="1849" spans="1:8" x14ac:dyDescent="0.15">
      <c r="A1849" s="9" t="str">
        <f>IF([1]配变!$A1849="","",[1]配变!$A1849)</f>
        <v/>
      </c>
      <c r="B1849" s="9" t="str">
        <f>IF([1]配变!$B1849="","",[1]配变!$B1849)</f>
        <v/>
      </c>
      <c r="C1849" s="9" t="str">
        <f>IF([1]配变!$C1849="","",[1]配变!$C1849)</f>
        <v/>
      </c>
      <c r="D1849" s="9" t="str">
        <f>IF([1]配变!$D1849="","",[1]配变!$D1849)</f>
        <v/>
      </c>
      <c r="E1849" s="9" t="str">
        <f>IF([1]配变!$G1849="","",[1]配变!$G1849)</f>
        <v/>
      </c>
      <c r="F1849" s="9" t="str">
        <f>IF([1]配变!$F1849="","",[1]配变!$F1849)</f>
        <v/>
      </c>
      <c r="G1849" s="9" t="str">
        <f>IF([1]配变!$J1849="","",[1]配变!$J1849)</f>
        <v/>
      </c>
      <c r="H1849" s="16" t="str">
        <f t="shared" si="28"/>
        <v/>
      </c>
    </row>
    <row r="1850" spans="1:8" x14ac:dyDescent="0.15">
      <c r="A1850" s="9" t="str">
        <f>IF([1]配变!$A1850="","",[1]配变!$A1850)</f>
        <v/>
      </c>
      <c r="B1850" s="9" t="str">
        <f>IF([1]配变!$B1850="","",[1]配变!$B1850)</f>
        <v/>
      </c>
      <c r="C1850" s="9" t="str">
        <f>IF([1]配变!$C1850="","",[1]配变!$C1850)</f>
        <v/>
      </c>
      <c r="D1850" s="9" t="str">
        <f>IF([1]配变!$D1850="","",[1]配变!$D1850)</f>
        <v/>
      </c>
      <c r="E1850" s="9" t="str">
        <f>IF([1]配变!$G1850="","",[1]配变!$G1850)</f>
        <v/>
      </c>
      <c r="F1850" s="9" t="str">
        <f>IF([1]配变!$F1850="","",[1]配变!$F1850)</f>
        <v/>
      </c>
      <c r="G1850" s="9" t="str">
        <f>IF([1]配变!$J1850="","",[1]配变!$J1850)</f>
        <v/>
      </c>
      <c r="H1850" s="16" t="str">
        <f t="shared" si="28"/>
        <v/>
      </c>
    </row>
    <row r="1851" spans="1:8" x14ac:dyDescent="0.15">
      <c r="A1851" s="9" t="str">
        <f>IF([1]配变!$A1851="","",[1]配变!$A1851)</f>
        <v/>
      </c>
      <c r="B1851" s="9" t="str">
        <f>IF([1]配变!$B1851="","",[1]配变!$B1851)</f>
        <v/>
      </c>
      <c r="C1851" s="9" t="str">
        <f>IF([1]配变!$C1851="","",[1]配变!$C1851)</f>
        <v/>
      </c>
      <c r="D1851" s="9" t="str">
        <f>IF([1]配变!$D1851="","",[1]配变!$D1851)</f>
        <v/>
      </c>
      <c r="E1851" s="9" t="str">
        <f>IF([1]配变!$G1851="","",[1]配变!$G1851)</f>
        <v/>
      </c>
      <c r="F1851" s="9" t="str">
        <f>IF([1]配变!$F1851="","",[1]配变!$F1851)</f>
        <v/>
      </c>
      <c r="G1851" s="9" t="str">
        <f>IF([1]配变!$J1851="","",[1]配变!$J1851)</f>
        <v/>
      </c>
      <c r="H1851" s="16" t="str">
        <f t="shared" si="28"/>
        <v/>
      </c>
    </row>
    <row r="1852" spans="1:8" x14ac:dyDescent="0.15">
      <c r="A1852" s="9" t="str">
        <f>IF([1]配变!$A1852="","",[1]配变!$A1852)</f>
        <v/>
      </c>
      <c r="B1852" s="9" t="str">
        <f>IF([1]配变!$B1852="","",[1]配变!$B1852)</f>
        <v/>
      </c>
      <c r="C1852" s="9" t="str">
        <f>IF([1]配变!$C1852="","",[1]配变!$C1852)</f>
        <v/>
      </c>
      <c r="D1852" s="9" t="str">
        <f>IF([1]配变!$D1852="","",[1]配变!$D1852)</f>
        <v/>
      </c>
      <c r="E1852" s="9" t="str">
        <f>IF([1]配变!$G1852="","",[1]配变!$G1852)</f>
        <v/>
      </c>
      <c r="F1852" s="9" t="str">
        <f>IF([1]配变!$F1852="","",[1]配变!$F1852)</f>
        <v/>
      </c>
      <c r="G1852" s="9" t="str">
        <f>IF([1]配变!$J1852="","",[1]配变!$J1852)</f>
        <v/>
      </c>
      <c r="H1852" s="16" t="str">
        <f t="shared" si="28"/>
        <v/>
      </c>
    </row>
    <row r="1853" spans="1:8" x14ac:dyDescent="0.15">
      <c r="A1853" s="9" t="str">
        <f>IF([1]配变!$A1853="","",[1]配变!$A1853)</f>
        <v/>
      </c>
      <c r="B1853" s="9" t="str">
        <f>IF([1]配变!$B1853="","",[1]配变!$B1853)</f>
        <v/>
      </c>
      <c r="C1853" s="9" t="str">
        <f>IF([1]配变!$C1853="","",[1]配变!$C1853)</f>
        <v/>
      </c>
      <c r="D1853" s="9" t="str">
        <f>IF([1]配变!$D1853="","",[1]配变!$D1853)</f>
        <v/>
      </c>
      <c r="E1853" s="9" t="str">
        <f>IF([1]配变!$G1853="","",[1]配变!$G1853)</f>
        <v/>
      </c>
      <c r="F1853" s="9" t="str">
        <f>IF([1]配变!$F1853="","",[1]配变!$F1853)</f>
        <v/>
      </c>
      <c r="G1853" s="9" t="str">
        <f>IF([1]配变!$J1853="","",[1]配变!$J1853)</f>
        <v/>
      </c>
      <c r="H1853" s="16" t="str">
        <f t="shared" si="28"/>
        <v/>
      </c>
    </row>
    <row r="1854" spans="1:8" x14ac:dyDescent="0.15">
      <c r="A1854" s="9" t="str">
        <f>IF([1]配变!$A1854="","",[1]配变!$A1854)</f>
        <v/>
      </c>
      <c r="B1854" s="9" t="str">
        <f>IF([1]配变!$B1854="","",[1]配变!$B1854)</f>
        <v/>
      </c>
      <c r="C1854" s="9" t="str">
        <f>IF([1]配变!$C1854="","",[1]配变!$C1854)</f>
        <v/>
      </c>
      <c r="D1854" s="9" t="str">
        <f>IF([1]配变!$D1854="","",[1]配变!$D1854)</f>
        <v/>
      </c>
      <c r="E1854" s="9" t="str">
        <f>IF([1]配变!$G1854="","",[1]配变!$G1854)</f>
        <v/>
      </c>
      <c r="F1854" s="9" t="str">
        <f>IF([1]配变!$F1854="","",[1]配变!$F1854)</f>
        <v/>
      </c>
      <c r="G1854" s="9" t="str">
        <f>IF([1]配变!$J1854="","",[1]配变!$J1854)</f>
        <v/>
      </c>
      <c r="H1854" s="16" t="str">
        <f t="shared" si="28"/>
        <v/>
      </c>
    </row>
    <row r="1855" spans="1:8" x14ac:dyDescent="0.15">
      <c r="A1855" s="9" t="str">
        <f>IF([1]配变!$A1855="","",[1]配变!$A1855)</f>
        <v/>
      </c>
      <c r="B1855" s="9" t="str">
        <f>IF([1]配变!$B1855="","",[1]配变!$B1855)</f>
        <v/>
      </c>
      <c r="C1855" s="9" t="str">
        <f>IF([1]配变!$C1855="","",[1]配变!$C1855)</f>
        <v/>
      </c>
      <c r="D1855" s="9" t="str">
        <f>IF([1]配变!$D1855="","",[1]配变!$D1855)</f>
        <v/>
      </c>
      <c r="E1855" s="9" t="str">
        <f>IF([1]配变!$G1855="","",[1]配变!$G1855)</f>
        <v/>
      </c>
      <c r="F1855" s="9" t="str">
        <f>IF([1]配变!$F1855="","",[1]配变!$F1855)</f>
        <v/>
      </c>
      <c r="G1855" s="9" t="str">
        <f>IF([1]配变!$J1855="","",[1]配变!$J1855)</f>
        <v/>
      </c>
      <c r="H1855" s="16" t="str">
        <f t="shared" si="28"/>
        <v/>
      </c>
    </row>
    <row r="1856" spans="1:8" x14ac:dyDescent="0.15">
      <c r="A1856" s="9" t="str">
        <f>IF([1]配变!$A1856="","",[1]配变!$A1856)</f>
        <v/>
      </c>
      <c r="B1856" s="9" t="str">
        <f>IF([1]配变!$B1856="","",[1]配变!$B1856)</f>
        <v/>
      </c>
      <c r="C1856" s="9" t="str">
        <f>IF([1]配变!$C1856="","",[1]配变!$C1856)</f>
        <v/>
      </c>
      <c r="D1856" s="9" t="str">
        <f>IF([1]配变!$D1856="","",[1]配变!$D1856)</f>
        <v/>
      </c>
      <c r="E1856" s="9" t="str">
        <f>IF([1]配变!$G1856="","",[1]配变!$G1856)</f>
        <v/>
      </c>
      <c r="F1856" s="9" t="str">
        <f>IF([1]配变!$F1856="","",[1]配变!$F1856)</f>
        <v/>
      </c>
      <c r="G1856" s="9" t="str">
        <f>IF([1]配变!$J1856="","",[1]配变!$J1856)</f>
        <v/>
      </c>
      <c r="H1856" s="16" t="str">
        <f t="shared" si="28"/>
        <v/>
      </c>
    </row>
    <row r="1857" spans="1:8" x14ac:dyDescent="0.15">
      <c r="A1857" s="9" t="str">
        <f>IF([1]配变!$A1857="","",[1]配变!$A1857)</f>
        <v/>
      </c>
      <c r="B1857" s="9" t="str">
        <f>IF([1]配变!$B1857="","",[1]配变!$B1857)</f>
        <v/>
      </c>
      <c r="C1857" s="9" t="str">
        <f>IF([1]配变!$C1857="","",[1]配变!$C1857)</f>
        <v/>
      </c>
      <c r="D1857" s="9" t="str">
        <f>IF([1]配变!$D1857="","",[1]配变!$D1857)</f>
        <v/>
      </c>
      <c r="E1857" s="9" t="str">
        <f>IF([1]配变!$G1857="","",[1]配变!$G1857)</f>
        <v/>
      </c>
      <c r="F1857" s="9" t="str">
        <f>IF([1]配变!$F1857="","",[1]配变!$F1857)</f>
        <v/>
      </c>
      <c r="G1857" s="9" t="str">
        <f>IF([1]配变!$J1857="","",[1]配变!$J1857)</f>
        <v/>
      </c>
      <c r="H1857" s="16" t="str">
        <f t="shared" si="28"/>
        <v/>
      </c>
    </row>
    <row r="1858" spans="1:8" x14ac:dyDescent="0.15">
      <c r="A1858" s="9" t="str">
        <f>IF([1]配变!$A1858="","",[1]配变!$A1858)</f>
        <v/>
      </c>
      <c r="B1858" s="9" t="str">
        <f>IF([1]配变!$B1858="","",[1]配变!$B1858)</f>
        <v/>
      </c>
      <c r="C1858" s="9" t="str">
        <f>IF([1]配变!$C1858="","",[1]配变!$C1858)</f>
        <v/>
      </c>
      <c r="D1858" s="9" t="str">
        <f>IF([1]配变!$D1858="","",[1]配变!$D1858)</f>
        <v/>
      </c>
      <c r="E1858" s="9" t="str">
        <f>IF([1]配变!$G1858="","",[1]配变!$G1858)</f>
        <v/>
      </c>
      <c r="F1858" s="9" t="str">
        <f>IF([1]配变!$F1858="","",[1]配变!$F1858)</f>
        <v/>
      </c>
      <c r="G1858" s="9" t="str">
        <f>IF([1]配变!$J1858="","",[1]配变!$J1858)</f>
        <v/>
      </c>
      <c r="H1858" s="16" t="str">
        <f t="shared" si="28"/>
        <v/>
      </c>
    </row>
    <row r="1859" spans="1:8" x14ac:dyDescent="0.15">
      <c r="A1859" s="9" t="str">
        <f>IF([1]配变!$A1859="","",[1]配变!$A1859)</f>
        <v/>
      </c>
      <c r="B1859" s="9" t="str">
        <f>IF([1]配变!$B1859="","",[1]配变!$B1859)</f>
        <v/>
      </c>
      <c r="C1859" s="9" t="str">
        <f>IF([1]配变!$C1859="","",[1]配变!$C1859)</f>
        <v/>
      </c>
      <c r="D1859" s="9" t="str">
        <f>IF([1]配变!$D1859="","",[1]配变!$D1859)</f>
        <v/>
      </c>
      <c r="E1859" s="9" t="str">
        <f>IF([1]配变!$G1859="","",[1]配变!$G1859)</f>
        <v/>
      </c>
      <c r="F1859" s="9" t="str">
        <f>IF([1]配变!$F1859="","",[1]配变!$F1859)</f>
        <v/>
      </c>
      <c r="G1859" s="9" t="str">
        <f>IF([1]配变!$J1859="","",[1]配变!$J1859)</f>
        <v/>
      </c>
      <c r="H1859" s="16" t="str">
        <f t="shared" ref="H1859:H1922" si="29">IF(OR(D1859="",D1859=0),"",C1859*1000/D1859)</f>
        <v/>
      </c>
    </row>
    <row r="1860" spans="1:8" x14ac:dyDescent="0.15">
      <c r="A1860" s="9" t="str">
        <f>IF([1]配变!$A1860="","",[1]配变!$A1860)</f>
        <v/>
      </c>
      <c r="B1860" s="9" t="str">
        <f>IF([1]配变!$B1860="","",[1]配变!$B1860)</f>
        <v/>
      </c>
      <c r="C1860" s="9" t="str">
        <f>IF([1]配变!$C1860="","",[1]配变!$C1860)</f>
        <v/>
      </c>
      <c r="D1860" s="9" t="str">
        <f>IF([1]配变!$D1860="","",[1]配变!$D1860)</f>
        <v/>
      </c>
      <c r="E1860" s="9" t="str">
        <f>IF([1]配变!$G1860="","",[1]配变!$G1860)</f>
        <v/>
      </c>
      <c r="F1860" s="9" t="str">
        <f>IF([1]配变!$F1860="","",[1]配变!$F1860)</f>
        <v/>
      </c>
      <c r="G1860" s="9" t="str">
        <f>IF([1]配变!$J1860="","",[1]配变!$J1860)</f>
        <v/>
      </c>
      <c r="H1860" s="16" t="str">
        <f t="shared" si="29"/>
        <v/>
      </c>
    </row>
    <row r="1861" spans="1:8" x14ac:dyDescent="0.15">
      <c r="A1861" s="9" t="str">
        <f>IF([1]配变!$A1861="","",[1]配变!$A1861)</f>
        <v/>
      </c>
      <c r="B1861" s="9" t="str">
        <f>IF([1]配变!$B1861="","",[1]配变!$B1861)</f>
        <v/>
      </c>
      <c r="C1861" s="9" t="str">
        <f>IF([1]配变!$C1861="","",[1]配变!$C1861)</f>
        <v/>
      </c>
      <c r="D1861" s="9" t="str">
        <f>IF([1]配变!$D1861="","",[1]配变!$D1861)</f>
        <v/>
      </c>
      <c r="E1861" s="9" t="str">
        <f>IF([1]配变!$G1861="","",[1]配变!$G1861)</f>
        <v/>
      </c>
      <c r="F1861" s="9" t="str">
        <f>IF([1]配变!$F1861="","",[1]配变!$F1861)</f>
        <v/>
      </c>
      <c r="G1861" s="9" t="str">
        <f>IF([1]配变!$J1861="","",[1]配变!$J1861)</f>
        <v/>
      </c>
      <c r="H1861" s="16" t="str">
        <f t="shared" si="29"/>
        <v/>
      </c>
    </row>
    <row r="1862" spans="1:8" x14ac:dyDescent="0.15">
      <c r="A1862" s="9" t="str">
        <f>IF([1]配变!$A1862="","",[1]配变!$A1862)</f>
        <v/>
      </c>
      <c r="B1862" s="9" t="str">
        <f>IF([1]配变!$B1862="","",[1]配变!$B1862)</f>
        <v/>
      </c>
      <c r="C1862" s="9" t="str">
        <f>IF([1]配变!$C1862="","",[1]配变!$C1862)</f>
        <v/>
      </c>
      <c r="D1862" s="9" t="str">
        <f>IF([1]配变!$D1862="","",[1]配变!$D1862)</f>
        <v/>
      </c>
      <c r="E1862" s="9" t="str">
        <f>IF([1]配变!$G1862="","",[1]配变!$G1862)</f>
        <v/>
      </c>
      <c r="F1862" s="9" t="str">
        <f>IF([1]配变!$F1862="","",[1]配变!$F1862)</f>
        <v/>
      </c>
      <c r="G1862" s="9" t="str">
        <f>IF([1]配变!$J1862="","",[1]配变!$J1862)</f>
        <v/>
      </c>
      <c r="H1862" s="16" t="str">
        <f t="shared" si="29"/>
        <v/>
      </c>
    </row>
    <row r="1863" spans="1:8" x14ac:dyDescent="0.15">
      <c r="A1863" s="9" t="str">
        <f>IF([1]配变!$A1863="","",[1]配变!$A1863)</f>
        <v/>
      </c>
      <c r="B1863" s="9" t="str">
        <f>IF([1]配变!$B1863="","",[1]配变!$B1863)</f>
        <v/>
      </c>
      <c r="C1863" s="9" t="str">
        <f>IF([1]配变!$C1863="","",[1]配变!$C1863)</f>
        <v/>
      </c>
      <c r="D1863" s="9" t="str">
        <f>IF([1]配变!$D1863="","",[1]配变!$D1863)</f>
        <v/>
      </c>
      <c r="E1863" s="9" t="str">
        <f>IF([1]配变!$G1863="","",[1]配变!$G1863)</f>
        <v/>
      </c>
      <c r="F1863" s="9" t="str">
        <f>IF([1]配变!$F1863="","",[1]配变!$F1863)</f>
        <v/>
      </c>
      <c r="G1863" s="9" t="str">
        <f>IF([1]配变!$J1863="","",[1]配变!$J1863)</f>
        <v/>
      </c>
      <c r="H1863" s="16" t="str">
        <f t="shared" si="29"/>
        <v/>
      </c>
    </row>
    <row r="1864" spans="1:8" x14ac:dyDescent="0.15">
      <c r="A1864" s="9" t="str">
        <f>IF([1]配变!$A1864="","",[1]配变!$A1864)</f>
        <v/>
      </c>
      <c r="B1864" s="9" t="str">
        <f>IF([1]配变!$B1864="","",[1]配变!$B1864)</f>
        <v/>
      </c>
      <c r="C1864" s="9" t="str">
        <f>IF([1]配变!$C1864="","",[1]配变!$C1864)</f>
        <v/>
      </c>
      <c r="D1864" s="9" t="str">
        <f>IF([1]配变!$D1864="","",[1]配变!$D1864)</f>
        <v/>
      </c>
      <c r="E1864" s="9" t="str">
        <f>IF([1]配变!$G1864="","",[1]配变!$G1864)</f>
        <v/>
      </c>
      <c r="F1864" s="9" t="str">
        <f>IF([1]配变!$F1864="","",[1]配变!$F1864)</f>
        <v/>
      </c>
      <c r="G1864" s="9" t="str">
        <f>IF([1]配变!$J1864="","",[1]配变!$J1864)</f>
        <v/>
      </c>
      <c r="H1864" s="16" t="str">
        <f t="shared" si="29"/>
        <v/>
      </c>
    </row>
    <row r="1865" spans="1:8" x14ac:dyDescent="0.15">
      <c r="A1865" s="9" t="str">
        <f>IF([1]配变!$A1865="","",[1]配变!$A1865)</f>
        <v/>
      </c>
      <c r="B1865" s="9" t="str">
        <f>IF([1]配变!$B1865="","",[1]配变!$B1865)</f>
        <v/>
      </c>
      <c r="C1865" s="9" t="str">
        <f>IF([1]配变!$C1865="","",[1]配变!$C1865)</f>
        <v/>
      </c>
      <c r="D1865" s="9" t="str">
        <f>IF([1]配变!$D1865="","",[1]配变!$D1865)</f>
        <v/>
      </c>
      <c r="E1865" s="9" t="str">
        <f>IF([1]配变!$G1865="","",[1]配变!$G1865)</f>
        <v/>
      </c>
      <c r="F1865" s="9" t="str">
        <f>IF([1]配变!$F1865="","",[1]配变!$F1865)</f>
        <v/>
      </c>
      <c r="G1865" s="9" t="str">
        <f>IF([1]配变!$J1865="","",[1]配变!$J1865)</f>
        <v/>
      </c>
      <c r="H1865" s="16" t="str">
        <f t="shared" si="29"/>
        <v/>
      </c>
    </row>
    <row r="1866" spans="1:8" x14ac:dyDescent="0.15">
      <c r="A1866" s="9" t="str">
        <f>IF([1]配变!$A1866="","",[1]配变!$A1866)</f>
        <v/>
      </c>
      <c r="B1866" s="9" t="str">
        <f>IF([1]配变!$B1866="","",[1]配变!$B1866)</f>
        <v/>
      </c>
      <c r="C1866" s="9" t="str">
        <f>IF([1]配变!$C1866="","",[1]配变!$C1866)</f>
        <v/>
      </c>
      <c r="D1866" s="9" t="str">
        <f>IF([1]配变!$D1866="","",[1]配变!$D1866)</f>
        <v/>
      </c>
      <c r="E1866" s="9" t="str">
        <f>IF([1]配变!$G1866="","",[1]配变!$G1866)</f>
        <v/>
      </c>
      <c r="F1866" s="9" t="str">
        <f>IF([1]配变!$F1866="","",[1]配变!$F1866)</f>
        <v/>
      </c>
      <c r="G1866" s="9" t="str">
        <f>IF([1]配变!$J1866="","",[1]配变!$J1866)</f>
        <v/>
      </c>
      <c r="H1866" s="16" t="str">
        <f t="shared" si="29"/>
        <v/>
      </c>
    </row>
    <row r="1867" spans="1:8" x14ac:dyDescent="0.15">
      <c r="A1867" s="9" t="str">
        <f>IF([1]配变!$A1867="","",[1]配变!$A1867)</f>
        <v/>
      </c>
      <c r="B1867" s="9" t="str">
        <f>IF([1]配变!$B1867="","",[1]配变!$B1867)</f>
        <v/>
      </c>
      <c r="C1867" s="9" t="str">
        <f>IF([1]配变!$C1867="","",[1]配变!$C1867)</f>
        <v/>
      </c>
      <c r="D1867" s="9" t="str">
        <f>IF([1]配变!$D1867="","",[1]配变!$D1867)</f>
        <v/>
      </c>
      <c r="E1867" s="9" t="str">
        <f>IF([1]配变!$G1867="","",[1]配变!$G1867)</f>
        <v/>
      </c>
      <c r="F1867" s="9" t="str">
        <f>IF([1]配变!$F1867="","",[1]配变!$F1867)</f>
        <v/>
      </c>
      <c r="G1867" s="9" t="str">
        <f>IF([1]配变!$J1867="","",[1]配变!$J1867)</f>
        <v/>
      </c>
      <c r="H1867" s="16" t="str">
        <f t="shared" si="29"/>
        <v/>
      </c>
    </row>
    <row r="1868" spans="1:8" x14ac:dyDescent="0.15">
      <c r="A1868" s="9" t="str">
        <f>IF([1]配变!$A1868="","",[1]配变!$A1868)</f>
        <v/>
      </c>
      <c r="B1868" s="9" t="str">
        <f>IF([1]配变!$B1868="","",[1]配变!$B1868)</f>
        <v/>
      </c>
      <c r="C1868" s="9" t="str">
        <f>IF([1]配变!$C1868="","",[1]配变!$C1868)</f>
        <v/>
      </c>
      <c r="D1868" s="9" t="str">
        <f>IF([1]配变!$D1868="","",[1]配变!$D1868)</f>
        <v/>
      </c>
      <c r="E1868" s="9" t="str">
        <f>IF([1]配变!$G1868="","",[1]配变!$G1868)</f>
        <v/>
      </c>
      <c r="F1868" s="9" t="str">
        <f>IF([1]配变!$F1868="","",[1]配变!$F1868)</f>
        <v/>
      </c>
      <c r="G1868" s="9" t="str">
        <f>IF([1]配变!$J1868="","",[1]配变!$J1868)</f>
        <v/>
      </c>
      <c r="H1868" s="16" t="str">
        <f t="shared" si="29"/>
        <v/>
      </c>
    </row>
    <row r="1869" spans="1:8" x14ac:dyDescent="0.15">
      <c r="A1869" s="9" t="str">
        <f>IF([1]配变!$A1869="","",[1]配变!$A1869)</f>
        <v/>
      </c>
      <c r="B1869" s="9" t="str">
        <f>IF([1]配变!$B1869="","",[1]配变!$B1869)</f>
        <v/>
      </c>
      <c r="C1869" s="9" t="str">
        <f>IF([1]配变!$C1869="","",[1]配变!$C1869)</f>
        <v/>
      </c>
      <c r="D1869" s="9" t="str">
        <f>IF([1]配变!$D1869="","",[1]配变!$D1869)</f>
        <v/>
      </c>
      <c r="E1869" s="9" t="str">
        <f>IF([1]配变!$G1869="","",[1]配变!$G1869)</f>
        <v/>
      </c>
      <c r="F1869" s="9" t="str">
        <f>IF([1]配变!$F1869="","",[1]配变!$F1869)</f>
        <v/>
      </c>
      <c r="G1869" s="9" t="str">
        <f>IF([1]配变!$J1869="","",[1]配变!$J1869)</f>
        <v/>
      </c>
      <c r="H1869" s="16" t="str">
        <f t="shared" si="29"/>
        <v/>
      </c>
    </row>
    <row r="1870" spans="1:8" x14ac:dyDescent="0.15">
      <c r="A1870" s="9" t="str">
        <f>IF([1]配变!$A1870="","",[1]配变!$A1870)</f>
        <v/>
      </c>
      <c r="B1870" s="9" t="str">
        <f>IF([1]配变!$B1870="","",[1]配变!$B1870)</f>
        <v/>
      </c>
      <c r="C1870" s="9" t="str">
        <f>IF([1]配变!$C1870="","",[1]配变!$C1870)</f>
        <v/>
      </c>
      <c r="D1870" s="9" t="str">
        <f>IF([1]配变!$D1870="","",[1]配变!$D1870)</f>
        <v/>
      </c>
      <c r="E1870" s="9" t="str">
        <f>IF([1]配变!$G1870="","",[1]配变!$G1870)</f>
        <v/>
      </c>
      <c r="F1870" s="9" t="str">
        <f>IF([1]配变!$F1870="","",[1]配变!$F1870)</f>
        <v/>
      </c>
      <c r="G1870" s="9" t="str">
        <f>IF([1]配变!$J1870="","",[1]配变!$J1870)</f>
        <v/>
      </c>
      <c r="H1870" s="16" t="str">
        <f t="shared" si="29"/>
        <v/>
      </c>
    </row>
    <row r="1871" spans="1:8" x14ac:dyDescent="0.15">
      <c r="A1871" s="9" t="str">
        <f>IF([1]配变!$A1871="","",[1]配变!$A1871)</f>
        <v/>
      </c>
      <c r="B1871" s="9" t="str">
        <f>IF([1]配变!$B1871="","",[1]配变!$B1871)</f>
        <v/>
      </c>
      <c r="C1871" s="9" t="str">
        <f>IF([1]配变!$C1871="","",[1]配变!$C1871)</f>
        <v/>
      </c>
      <c r="D1871" s="9" t="str">
        <f>IF([1]配变!$D1871="","",[1]配变!$D1871)</f>
        <v/>
      </c>
      <c r="E1871" s="9" t="str">
        <f>IF([1]配变!$G1871="","",[1]配变!$G1871)</f>
        <v/>
      </c>
      <c r="F1871" s="9" t="str">
        <f>IF([1]配变!$F1871="","",[1]配变!$F1871)</f>
        <v/>
      </c>
      <c r="G1871" s="9" t="str">
        <f>IF([1]配变!$J1871="","",[1]配变!$J1871)</f>
        <v/>
      </c>
      <c r="H1871" s="16" t="str">
        <f t="shared" si="29"/>
        <v/>
      </c>
    </row>
    <row r="1872" spans="1:8" x14ac:dyDescent="0.15">
      <c r="A1872" s="9" t="str">
        <f>IF([1]配变!$A1872="","",[1]配变!$A1872)</f>
        <v/>
      </c>
      <c r="B1872" s="9" t="str">
        <f>IF([1]配变!$B1872="","",[1]配变!$B1872)</f>
        <v/>
      </c>
      <c r="C1872" s="9" t="str">
        <f>IF([1]配变!$C1872="","",[1]配变!$C1872)</f>
        <v/>
      </c>
      <c r="D1872" s="9" t="str">
        <f>IF([1]配变!$D1872="","",[1]配变!$D1872)</f>
        <v/>
      </c>
      <c r="E1872" s="9" t="str">
        <f>IF([1]配变!$G1872="","",[1]配变!$G1872)</f>
        <v/>
      </c>
      <c r="F1872" s="9" t="str">
        <f>IF([1]配变!$F1872="","",[1]配变!$F1872)</f>
        <v/>
      </c>
      <c r="G1872" s="9" t="str">
        <f>IF([1]配变!$J1872="","",[1]配变!$J1872)</f>
        <v/>
      </c>
      <c r="H1872" s="16" t="str">
        <f t="shared" si="29"/>
        <v/>
      </c>
    </row>
    <row r="1873" spans="1:8" x14ac:dyDescent="0.15">
      <c r="A1873" s="9" t="str">
        <f>IF([1]配变!$A1873="","",[1]配变!$A1873)</f>
        <v/>
      </c>
      <c r="B1873" s="9" t="str">
        <f>IF([1]配变!$B1873="","",[1]配变!$B1873)</f>
        <v/>
      </c>
      <c r="C1873" s="9" t="str">
        <f>IF([1]配变!$C1873="","",[1]配变!$C1873)</f>
        <v/>
      </c>
      <c r="D1873" s="9" t="str">
        <f>IF([1]配变!$D1873="","",[1]配变!$D1873)</f>
        <v/>
      </c>
      <c r="E1873" s="9" t="str">
        <f>IF([1]配变!$G1873="","",[1]配变!$G1873)</f>
        <v/>
      </c>
      <c r="F1873" s="9" t="str">
        <f>IF([1]配变!$F1873="","",[1]配变!$F1873)</f>
        <v/>
      </c>
      <c r="G1873" s="9" t="str">
        <f>IF([1]配变!$J1873="","",[1]配变!$J1873)</f>
        <v/>
      </c>
      <c r="H1873" s="16" t="str">
        <f t="shared" si="29"/>
        <v/>
      </c>
    </row>
    <row r="1874" spans="1:8" x14ac:dyDescent="0.15">
      <c r="A1874" s="9" t="str">
        <f>IF([1]配变!$A1874="","",[1]配变!$A1874)</f>
        <v/>
      </c>
      <c r="B1874" s="9" t="str">
        <f>IF([1]配变!$B1874="","",[1]配变!$B1874)</f>
        <v/>
      </c>
      <c r="C1874" s="9" t="str">
        <f>IF([1]配变!$C1874="","",[1]配变!$C1874)</f>
        <v/>
      </c>
      <c r="D1874" s="9" t="str">
        <f>IF([1]配变!$D1874="","",[1]配变!$D1874)</f>
        <v/>
      </c>
      <c r="E1874" s="9" t="str">
        <f>IF([1]配变!$G1874="","",[1]配变!$G1874)</f>
        <v/>
      </c>
      <c r="F1874" s="9" t="str">
        <f>IF([1]配变!$F1874="","",[1]配变!$F1874)</f>
        <v/>
      </c>
      <c r="G1874" s="9" t="str">
        <f>IF([1]配变!$J1874="","",[1]配变!$J1874)</f>
        <v/>
      </c>
      <c r="H1874" s="16" t="str">
        <f t="shared" si="29"/>
        <v/>
      </c>
    </row>
    <row r="1875" spans="1:8" x14ac:dyDescent="0.15">
      <c r="A1875" s="9" t="str">
        <f>IF([1]配变!$A1875="","",[1]配变!$A1875)</f>
        <v/>
      </c>
      <c r="B1875" s="9" t="str">
        <f>IF([1]配变!$B1875="","",[1]配变!$B1875)</f>
        <v/>
      </c>
      <c r="C1875" s="9" t="str">
        <f>IF([1]配变!$C1875="","",[1]配变!$C1875)</f>
        <v/>
      </c>
      <c r="D1875" s="9" t="str">
        <f>IF([1]配变!$D1875="","",[1]配变!$D1875)</f>
        <v/>
      </c>
      <c r="E1875" s="9" t="str">
        <f>IF([1]配变!$G1875="","",[1]配变!$G1875)</f>
        <v/>
      </c>
      <c r="F1875" s="9" t="str">
        <f>IF([1]配变!$F1875="","",[1]配变!$F1875)</f>
        <v/>
      </c>
      <c r="G1875" s="9" t="str">
        <f>IF([1]配变!$J1875="","",[1]配变!$J1875)</f>
        <v/>
      </c>
      <c r="H1875" s="16" t="str">
        <f t="shared" si="29"/>
        <v/>
      </c>
    </row>
    <row r="1876" spans="1:8" x14ac:dyDescent="0.15">
      <c r="A1876" s="9" t="str">
        <f>IF([1]配变!$A1876="","",[1]配变!$A1876)</f>
        <v/>
      </c>
      <c r="B1876" s="9" t="str">
        <f>IF([1]配变!$B1876="","",[1]配变!$B1876)</f>
        <v/>
      </c>
      <c r="C1876" s="9" t="str">
        <f>IF([1]配变!$C1876="","",[1]配变!$C1876)</f>
        <v/>
      </c>
      <c r="D1876" s="9" t="str">
        <f>IF([1]配变!$D1876="","",[1]配变!$D1876)</f>
        <v/>
      </c>
      <c r="E1876" s="9" t="str">
        <f>IF([1]配变!$G1876="","",[1]配变!$G1876)</f>
        <v/>
      </c>
      <c r="F1876" s="9" t="str">
        <f>IF([1]配变!$F1876="","",[1]配变!$F1876)</f>
        <v/>
      </c>
      <c r="G1876" s="9" t="str">
        <f>IF([1]配变!$J1876="","",[1]配变!$J1876)</f>
        <v/>
      </c>
      <c r="H1876" s="16" t="str">
        <f t="shared" si="29"/>
        <v/>
      </c>
    </row>
    <row r="1877" spans="1:8" x14ac:dyDescent="0.15">
      <c r="A1877" s="9" t="str">
        <f>IF([1]配变!$A1877="","",[1]配变!$A1877)</f>
        <v/>
      </c>
      <c r="B1877" s="9" t="str">
        <f>IF([1]配变!$B1877="","",[1]配变!$B1877)</f>
        <v/>
      </c>
      <c r="C1877" s="9" t="str">
        <f>IF([1]配变!$C1877="","",[1]配变!$C1877)</f>
        <v/>
      </c>
      <c r="D1877" s="9" t="str">
        <f>IF([1]配变!$D1877="","",[1]配变!$D1877)</f>
        <v/>
      </c>
      <c r="E1877" s="9" t="str">
        <f>IF([1]配变!$G1877="","",[1]配变!$G1877)</f>
        <v/>
      </c>
      <c r="F1877" s="9" t="str">
        <f>IF([1]配变!$F1877="","",[1]配变!$F1877)</f>
        <v/>
      </c>
      <c r="G1877" s="9" t="str">
        <f>IF([1]配变!$J1877="","",[1]配变!$J1877)</f>
        <v/>
      </c>
      <c r="H1877" s="16" t="str">
        <f t="shared" si="29"/>
        <v/>
      </c>
    </row>
    <row r="1878" spans="1:8" x14ac:dyDescent="0.15">
      <c r="A1878" s="9" t="str">
        <f>IF([1]配变!$A1878="","",[1]配变!$A1878)</f>
        <v/>
      </c>
      <c r="B1878" s="9" t="str">
        <f>IF([1]配变!$B1878="","",[1]配变!$B1878)</f>
        <v/>
      </c>
      <c r="C1878" s="9" t="str">
        <f>IF([1]配变!$C1878="","",[1]配变!$C1878)</f>
        <v/>
      </c>
      <c r="D1878" s="9" t="str">
        <f>IF([1]配变!$D1878="","",[1]配变!$D1878)</f>
        <v/>
      </c>
      <c r="E1878" s="9" t="str">
        <f>IF([1]配变!$G1878="","",[1]配变!$G1878)</f>
        <v/>
      </c>
      <c r="F1878" s="9" t="str">
        <f>IF([1]配变!$F1878="","",[1]配变!$F1878)</f>
        <v/>
      </c>
      <c r="G1878" s="9" t="str">
        <f>IF([1]配变!$J1878="","",[1]配变!$J1878)</f>
        <v/>
      </c>
      <c r="H1878" s="16" t="str">
        <f t="shared" si="29"/>
        <v/>
      </c>
    </row>
    <row r="1879" spans="1:8" x14ac:dyDescent="0.15">
      <c r="A1879" s="9" t="str">
        <f>IF([1]配变!$A1879="","",[1]配变!$A1879)</f>
        <v/>
      </c>
      <c r="B1879" s="9" t="str">
        <f>IF([1]配变!$B1879="","",[1]配变!$B1879)</f>
        <v/>
      </c>
      <c r="C1879" s="9" t="str">
        <f>IF([1]配变!$C1879="","",[1]配变!$C1879)</f>
        <v/>
      </c>
      <c r="D1879" s="9" t="str">
        <f>IF([1]配变!$D1879="","",[1]配变!$D1879)</f>
        <v/>
      </c>
      <c r="E1879" s="9" t="str">
        <f>IF([1]配变!$G1879="","",[1]配变!$G1879)</f>
        <v/>
      </c>
      <c r="F1879" s="9" t="str">
        <f>IF([1]配变!$F1879="","",[1]配变!$F1879)</f>
        <v/>
      </c>
      <c r="G1879" s="9" t="str">
        <f>IF([1]配变!$J1879="","",[1]配变!$J1879)</f>
        <v/>
      </c>
      <c r="H1879" s="16" t="str">
        <f t="shared" si="29"/>
        <v/>
      </c>
    </row>
    <row r="1880" spans="1:8" x14ac:dyDescent="0.15">
      <c r="A1880" s="9" t="str">
        <f>IF([1]配变!$A1880="","",[1]配变!$A1880)</f>
        <v/>
      </c>
      <c r="B1880" s="9" t="str">
        <f>IF([1]配变!$B1880="","",[1]配变!$B1880)</f>
        <v/>
      </c>
      <c r="C1880" s="9" t="str">
        <f>IF([1]配变!$C1880="","",[1]配变!$C1880)</f>
        <v/>
      </c>
      <c r="D1880" s="9" t="str">
        <f>IF([1]配变!$D1880="","",[1]配变!$D1880)</f>
        <v/>
      </c>
      <c r="E1880" s="9" t="str">
        <f>IF([1]配变!$G1880="","",[1]配变!$G1880)</f>
        <v/>
      </c>
      <c r="F1880" s="9" t="str">
        <f>IF([1]配变!$F1880="","",[1]配变!$F1880)</f>
        <v/>
      </c>
      <c r="G1880" s="9" t="str">
        <f>IF([1]配变!$J1880="","",[1]配变!$J1880)</f>
        <v/>
      </c>
      <c r="H1880" s="16" t="str">
        <f t="shared" si="29"/>
        <v/>
      </c>
    </row>
    <row r="1881" spans="1:8" x14ac:dyDescent="0.15">
      <c r="A1881" s="9" t="str">
        <f>IF([1]配变!$A1881="","",[1]配变!$A1881)</f>
        <v/>
      </c>
      <c r="B1881" s="9" t="str">
        <f>IF([1]配变!$B1881="","",[1]配变!$B1881)</f>
        <v/>
      </c>
      <c r="C1881" s="9" t="str">
        <f>IF([1]配变!$C1881="","",[1]配变!$C1881)</f>
        <v/>
      </c>
      <c r="D1881" s="9" t="str">
        <f>IF([1]配变!$D1881="","",[1]配变!$D1881)</f>
        <v/>
      </c>
      <c r="E1881" s="9" t="str">
        <f>IF([1]配变!$G1881="","",[1]配变!$G1881)</f>
        <v/>
      </c>
      <c r="F1881" s="9" t="str">
        <f>IF([1]配变!$F1881="","",[1]配变!$F1881)</f>
        <v/>
      </c>
      <c r="G1881" s="9" t="str">
        <f>IF([1]配变!$J1881="","",[1]配变!$J1881)</f>
        <v/>
      </c>
      <c r="H1881" s="16" t="str">
        <f t="shared" si="29"/>
        <v/>
      </c>
    </row>
    <row r="1882" spans="1:8" x14ac:dyDescent="0.15">
      <c r="A1882" s="9" t="str">
        <f>IF([1]配变!$A1882="","",[1]配变!$A1882)</f>
        <v/>
      </c>
      <c r="B1882" s="9" t="str">
        <f>IF([1]配变!$B1882="","",[1]配变!$B1882)</f>
        <v/>
      </c>
      <c r="C1882" s="9" t="str">
        <f>IF([1]配变!$C1882="","",[1]配变!$C1882)</f>
        <v/>
      </c>
      <c r="D1882" s="9" t="str">
        <f>IF([1]配变!$D1882="","",[1]配变!$D1882)</f>
        <v/>
      </c>
      <c r="E1882" s="9" t="str">
        <f>IF([1]配变!$G1882="","",[1]配变!$G1882)</f>
        <v/>
      </c>
      <c r="F1882" s="9" t="str">
        <f>IF([1]配变!$F1882="","",[1]配变!$F1882)</f>
        <v/>
      </c>
      <c r="G1882" s="9" t="str">
        <f>IF([1]配变!$J1882="","",[1]配变!$J1882)</f>
        <v/>
      </c>
      <c r="H1882" s="16" t="str">
        <f t="shared" si="29"/>
        <v/>
      </c>
    </row>
    <row r="1883" spans="1:8" x14ac:dyDescent="0.15">
      <c r="A1883" s="9" t="str">
        <f>IF([1]配变!$A1883="","",[1]配变!$A1883)</f>
        <v/>
      </c>
      <c r="B1883" s="9" t="str">
        <f>IF([1]配变!$B1883="","",[1]配变!$B1883)</f>
        <v/>
      </c>
      <c r="C1883" s="9" t="str">
        <f>IF([1]配变!$C1883="","",[1]配变!$C1883)</f>
        <v/>
      </c>
      <c r="D1883" s="9" t="str">
        <f>IF([1]配变!$D1883="","",[1]配变!$D1883)</f>
        <v/>
      </c>
      <c r="E1883" s="9" t="str">
        <f>IF([1]配变!$G1883="","",[1]配变!$G1883)</f>
        <v/>
      </c>
      <c r="F1883" s="9" t="str">
        <f>IF([1]配变!$F1883="","",[1]配变!$F1883)</f>
        <v/>
      </c>
      <c r="G1883" s="9" t="str">
        <f>IF([1]配变!$J1883="","",[1]配变!$J1883)</f>
        <v/>
      </c>
      <c r="H1883" s="16" t="str">
        <f t="shared" si="29"/>
        <v/>
      </c>
    </row>
    <row r="1884" spans="1:8" x14ac:dyDescent="0.15">
      <c r="A1884" s="9" t="str">
        <f>IF([1]配变!$A1884="","",[1]配变!$A1884)</f>
        <v/>
      </c>
      <c r="B1884" s="9" t="str">
        <f>IF([1]配变!$B1884="","",[1]配变!$B1884)</f>
        <v/>
      </c>
      <c r="C1884" s="9" t="str">
        <f>IF([1]配变!$C1884="","",[1]配变!$C1884)</f>
        <v/>
      </c>
      <c r="D1884" s="9" t="str">
        <f>IF([1]配变!$D1884="","",[1]配变!$D1884)</f>
        <v/>
      </c>
      <c r="E1884" s="9" t="str">
        <f>IF([1]配变!$G1884="","",[1]配变!$G1884)</f>
        <v/>
      </c>
      <c r="F1884" s="9" t="str">
        <f>IF([1]配变!$F1884="","",[1]配变!$F1884)</f>
        <v/>
      </c>
      <c r="G1884" s="9" t="str">
        <f>IF([1]配变!$J1884="","",[1]配变!$J1884)</f>
        <v/>
      </c>
      <c r="H1884" s="16" t="str">
        <f t="shared" si="29"/>
        <v/>
      </c>
    </row>
    <row r="1885" spans="1:8" x14ac:dyDescent="0.15">
      <c r="A1885" s="9" t="str">
        <f>IF([1]配变!$A1885="","",[1]配变!$A1885)</f>
        <v/>
      </c>
      <c r="B1885" s="9" t="str">
        <f>IF([1]配变!$B1885="","",[1]配变!$B1885)</f>
        <v/>
      </c>
      <c r="C1885" s="9" t="str">
        <f>IF([1]配变!$C1885="","",[1]配变!$C1885)</f>
        <v/>
      </c>
      <c r="D1885" s="9" t="str">
        <f>IF([1]配变!$D1885="","",[1]配变!$D1885)</f>
        <v/>
      </c>
      <c r="E1885" s="9" t="str">
        <f>IF([1]配变!$G1885="","",[1]配变!$G1885)</f>
        <v/>
      </c>
      <c r="F1885" s="9" t="str">
        <f>IF([1]配变!$F1885="","",[1]配变!$F1885)</f>
        <v/>
      </c>
      <c r="G1885" s="9" t="str">
        <f>IF([1]配变!$J1885="","",[1]配变!$J1885)</f>
        <v/>
      </c>
      <c r="H1885" s="16" t="str">
        <f t="shared" si="29"/>
        <v/>
      </c>
    </row>
    <row r="1886" spans="1:8" x14ac:dyDescent="0.15">
      <c r="A1886" s="9" t="str">
        <f>IF([1]配变!$A1886="","",[1]配变!$A1886)</f>
        <v/>
      </c>
      <c r="B1886" s="9" t="str">
        <f>IF([1]配变!$B1886="","",[1]配变!$B1886)</f>
        <v/>
      </c>
      <c r="C1886" s="9" t="str">
        <f>IF([1]配变!$C1886="","",[1]配变!$C1886)</f>
        <v/>
      </c>
      <c r="D1886" s="9" t="str">
        <f>IF([1]配变!$D1886="","",[1]配变!$D1886)</f>
        <v/>
      </c>
      <c r="E1886" s="9" t="str">
        <f>IF([1]配变!$G1886="","",[1]配变!$G1886)</f>
        <v/>
      </c>
      <c r="F1886" s="9" t="str">
        <f>IF([1]配变!$F1886="","",[1]配变!$F1886)</f>
        <v/>
      </c>
      <c r="G1886" s="9" t="str">
        <f>IF([1]配变!$J1886="","",[1]配变!$J1886)</f>
        <v/>
      </c>
      <c r="H1886" s="16" t="str">
        <f t="shared" si="29"/>
        <v/>
      </c>
    </row>
    <row r="1887" spans="1:8" x14ac:dyDescent="0.15">
      <c r="A1887" s="9" t="str">
        <f>IF([1]配变!$A1887="","",[1]配变!$A1887)</f>
        <v/>
      </c>
      <c r="B1887" s="9" t="str">
        <f>IF([1]配变!$B1887="","",[1]配变!$B1887)</f>
        <v/>
      </c>
      <c r="C1887" s="9" t="str">
        <f>IF([1]配变!$C1887="","",[1]配变!$C1887)</f>
        <v/>
      </c>
      <c r="D1887" s="9" t="str">
        <f>IF([1]配变!$D1887="","",[1]配变!$D1887)</f>
        <v/>
      </c>
      <c r="E1887" s="9" t="str">
        <f>IF([1]配变!$G1887="","",[1]配变!$G1887)</f>
        <v/>
      </c>
      <c r="F1887" s="9" t="str">
        <f>IF([1]配变!$F1887="","",[1]配变!$F1887)</f>
        <v/>
      </c>
      <c r="G1887" s="9" t="str">
        <f>IF([1]配变!$J1887="","",[1]配变!$J1887)</f>
        <v/>
      </c>
      <c r="H1887" s="16" t="str">
        <f t="shared" si="29"/>
        <v/>
      </c>
    </row>
    <row r="1888" spans="1:8" x14ac:dyDescent="0.15">
      <c r="A1888" s="9" t="str">
        <f>IF([1]配变!$A1888="","",[1]配变!$A1888)</f>
        <v/>
      </c>
      <c r="B1888" s="9" t="str">
        <f>IF([1]配变!$B1888="","",[1]配变!$B1888)</f>
        <v/>
      </c>
      <c r="C1888" s="9" t="str">
        <f>IF([1]配变!$C1888="","",[1]配变!$C1888)</f>
        <v/>
      </c>
      <c r="D1888" s="9" t="str">
        <f>IF([1]配变!$D1888="","",[1]配变!$D1888)</f>
        <v/>
      </c>
      <c r="E1888" s="9" t="str">
        <f>IF([1]配变!$G1888="","",[1]配变!$G1888)</f>
        <v/>
      </c>
      <c r="F1888" s="9" t="str">
        <f>IF([1]配变!$F1888="","",[1]配变!$F1888)</f>
        <v/>
      </c>
      <c r="G1888" s="9" t="str">
        <f>IF([1]配变!$J1888="","",[1]配变!$J1888)</f>
        <v/>
      </c>
      <c r="H1888" s="16" t="str">
        <f t="shared" si="29"/>
        <v/>
      </c>
    </row>
    <row r="1889" spans="1:8" x14ac:dyDescent="0.15">
      <c r="A1889" s="9" t="str">
        <f>IF([1]配变!$A1889="","",[1]配变!$A1889)</f>
        <v/>
      </c>
      <c r="B1889" s="9" t="str">
        <f>IF([1]配变!$B1889="","",[1]配变!$B1889)</f>
        <v/>
      </c>
      <c r="C1889" s="9" t="str">
        <f>IF([1]配变!$C1889="","",[1]配变!$C1889)</f>
        <v/>
      </c>
      <c r="D1889" s="9" t="str">
        <f>IF([1]配变!$D1889="","",[1]配变!$D1889)</f>
        <v/>
      </c>
      <c r="E1889" s="9" t="str">
        <f>IF([1]配变!$G1889="","",[1]配变!$G1889)</f>
        <v/>
      </c>
      <c r="F1889" s="9" t="str">
        <f>IF([1]配变!$F1889="","",[1]配变!$F1889)</f>
        <v/>
      </c>
      <c r="G1889" s="9" t="str">
        <f>IF([1]配变!$J1889="","",[1]配变!$J1889)</f>
        <v/>
      </c>
      <c r="H1889" s="16" t="str">
        <f t="shared" si="29"/>
        <v/>
      </c>
    </row>
    <row r="1890" spans="1:8" x14ac:dyDescent="0.15">
      <c r="A1890" s="9" t="str">
        <f>IF([1]配变!$A1890="","",[1]配变!$A1890)</f>
        <v/>
      </c>
      <c r="B1890" s="9" t="str">
        <f>IF([1]配变!$B1890="","",[1]配变!$B1890)</f>
        <v/>
      </c>
      <c r="C1890" s="9" t="str">
        <f>IF([1]配变!$C1890="","",[1]配变!$C1890)</f>
        <v/>
      </c>
      <c r="D1890" s="9" t="str">
        <f>IF([1]配变!$D1890="","",[1]配变!$D1890)</f>
        <v/>
      </c>
      <c r="E1890" s="9" t="str">
        <f>IF([1]配变!$G1890="","",[1]配变!$G1890)</f>
        <v/>
      </c>
      <c r="F1890" s="9" t="str">
        <f>IF([1]配变!$F1890="","",[1]配变!$F1890)</f>
        <v/>
      </c>
      <c r="G1890" s="9" t="str">
        <f>IF([1]配变!$J1890="","",[1]配变!$J1890)</f>
        <v/>
      </c>
      <c r="H1890" s="16" t="str">
        <f t="shared" si="29"/>
        <v/>
      </c>
    </row>
    <row r="1891" spans="1:8" x14ac:dyDescent="0.15">
      <c r="A1891" s="9" t="str">
        <f>IF([1]配变!$A1891="","",[1]配变!$A1891)</f>
        <v/>
      </c>
      <c r="B1891" s="9" t="str">
        <f>IF([1]配变!$B1891="","",[1]配变!$B1891)</f>
        <v/>
      </c>
      <c r="C1891" s="9" t="str">
        <f>IF([1]配变!$C1891="","",[1]配变!$C1891)</f>
        <v/>
      </c>
      <c r="D1891" s="9" t="str">
        <f>IF([1]配变!$D1891="","",[1]配变!$D1891)</f>
        <v/>
      </c>
      <c r="E1891" s="9" t="str">
        <f>IF([1]配变!$G1891="","",[1]配变!$G1891)</f>
        <v/>
      </c>
      <c r="F1891" s="9" t="str">
        <f>IF([1]配变!$F1891="","",[1]配变!$F1891)</f>
        <v/>
      </c>
      <c r="G1891" s="9" t="str">
        <f>IF([1]配变!$J1891="","",[1]配变!$J1891)</f>
        <v/>
      </c>
      <c r="H1891" s="16" t="str">
        <f t="shared" si="29"/>
        <v/>
      </c>
    </row>
    <row r="1892" spans="1:8" x14ac:dyDescent="0.15">
      <c r="A1892" s="9" t="str">
        <f>IF([1]配变!$A1892="","",[1]配变!$A1892)</f>
        <v/>
      </c>
      <c r="B1892" s="9" t="str">
        <f>IF([1]配变!$B1892="","",[1]配变!$B1892)</f>
        <v/>
      </c>
      <c r="C1892" s="9" t="str">
        <f>IF([1]配变!$C1892="","",[1]配变!$C1892)</f>
        <v/>
      </c>
      <c r="D1892" s="9" t="str">
        <f>IF([1]配变!$D1892="","",[1]配变!$D1892)</f>
        <v/>
      </c>
      <c r="E1892" s="9" t="str">
        <f>IF([1]配变!$G1892="","",[1]配变!$G1892)</f>
        <v/>
      </c>
      <c r="F1892" s="9" t="str">
        <f>IF([1]配变!$F1892="","",[1]配变!$F1892)</f>
        <v/>
      </c>
      <c r="G1892" s="9" t="str">
        <f>IF([1]配变!$J1892="","",[1]配变!$J1892)</f>
        <v/>
      </c>
      <c r="H1892" s="16" t="str">
        <f t="shared" si="29"/>
        <v/>
      </c>
    </row>
    <row r="1893" spans="1:8" x14ac:dyDescent="0.15">
      <c r="A1893" s="9" t="str">
        <f>IF([1]配变!$A1893="","",[1]配变!$A1893)</f>
        <v/>
      </c>
      <c r="B1893" s="9" t="str">
        <f>IF([1]配变!$B1893="","",[1]配变!$B1893)</f>
        <v/>
      </c>
      <c r="C1893" s="9" t="str">
        <f>IF([1]配变!$C1893="","",[1]配变!$C1893)</f>
        <v/>
      </c>
      <c r="D1893" s="9" t="str">
        <f>IF([1]配变!$D1893="","",[1]配变!$D1893)</f>
        <v/>
      </c>
      <c r="E1893" s="9" t="str">
        <f>IF([1]配变!$G1893="","",[1]配变!$G1893)</f>
        <v/>
      </c>
      <c r="F1893" s="9" t="str">
        <f>IF([1]配变!$F1893="","",[1]配变!$F1893)</f>
        <v/>
      </c>
      <c r="G1893" s="9" t="str">
        <f>IF([1]配变!$J1893="","",[1]配变!$J1893)</f>
        <v/>
      </c>
      <c r="H1893" s="16" t="str">
        <f t="shared" si="29"/>
        <v/>
      </c>
    </row>
    <row r="1894" spans="1:8" x14ac:dyDescent="0.15">
      <c r="A1894" s="9" t="str">
        <f>IF([1]配变!$A1894="","",[1]配变!$A1894)</f>
        <v/>
      </c>
      <c r="B1894" s="9" t="str">
        <f>IF([1]配变!$B1894="","",[1]配变!$B1894)</f>
        <v/>
      </c>
      <c r="C1894" s="9" t="str">
        <f>IF([1]配变!$C1894="","",[1]配变!$C1894)</f>
        <v/>
      </c>
      <c r="D1894" s="9" t="str">
        <f>IF([1]配变!$D1894="","",[1]配变!$D1894)</f>
        <v/>
      </c>
      <c r="E1894" s="9" t="str">
        <f>IF([1]配变!$G1894="","",[1]配变!$G1894)</f>
        <v/>
      </c>
      <c r="F1894" s="9" t="str">
        <f>IF([1]配变!$F1894="","",[1]配变!$F1894)</f>
        <v/>
      </c>
      <c r="G1894" s="9" t="str">
        <f>IF([1]配变!$J1894="","",[1]配变!$J1894)</f>
        <v/>
      </c>
      <c r="H1894" s="16" t="str">
        <f t="shared" si="29"/>
        <v/>
      </c>
    </row>
    <row r="1895" spans="1:8" x14ac:dyDescent="0.15">
      <c r="A1895" s="9" t="str">
        <f>IF([1]配变!$A1895="","",[1]配变!$A1895)</f>
        <v/>
      </c>
      <c r="B1895" s="9" t="str">
        <f>IF([1]配变!$B1895="","",[1]配变!$B1895)</f>
        <v/>
      </c>
      <c r="C1895" s="9" t="str">
        <f>IF([1]配变!$C1895="","",[1]配变!$C1895)</f>
        <v/>
      </c>
      <c r="D1895" s="9" t="str">
        <f>IF([1]配变!$D1895="","",[1]配变!$D1895)</f>
        <v/>
      </c>
      <c r="E1895" s="9" t="str">
        <f>IF([1]配变!$G1895="","",[1]配变!$G1895)</f>
        <v/>
      </c>
      <c r="F1895" s="9" t="str">
        <f>IF([1]配变!$F1895="","",[1]配变!$F1895)</f>
        <v/>
      </c>
      <c r="G1895" s="9" t="str">
        <f>IF([1]配变!$J1895="","",[1]配变!$J1895)</f>
        <v/>
      </c>
      <c r="H1895" s="16" t="str">
        <f t="shared" si="29"/>
        <v/>
      </c>
    </row>
    <row r="1896" spans="1:8" x14ac:dyDescent="0.15">
      <c r="A1896" s="9" t="str">
        <f>IF([1]配变!$A1896="","",[1]配变!$A1896)</f>
        <v/>
      </c>
      <c r="B1896" s="9" t="str">
        <f>IF([1]配变!$B1896="","",[1]配变!$B1896)</f>
        <v/>
      </c>
      <c r="C1896" s="9" t="str">
        <f>IF([1]配变!$C1896="","",[1]配变!$C1896)</f>
        <v/>
      </c>
      <c r="D1896" s="9" t="str">
        <f>IF([1]配变!$D1896="","",[1]配变!$D1896)</f>
        <v/>
      </c>
      <c r="E1896" s="9" t="str">
        <f>IF([1]配变!$G1896="","",[1]配变!$G1896)</f>
        <v/>
      </c>
      <c r="F1896" s="9" t="str">
        <f>IF([1]配变!$F1896="","",[1]配变!$F1896)</f>
        <v/>
      </c>
      <c r="G1896" s="9" t="str">
        <f>IF([1]配变!$J1896="","",[1]配变!$J1896)</f>
        <v/>
      </c>
      <c r="H1896" s="16" t="str">
        <f t="shared" si="29"/>
        <v/>
      </c>
    </row>
    <row r="1897" spans="1:8" x14ac:dyDescent="0.15">
      <c r="A1897" s="9" t="str">
        <f>IF([1]配变!$A1897="","",[1]配变!$A1897)</f>
        <v/>
      </c>
      <c r="B1897" s="9" t="str">
        <f>IF([1]配变!$B1897="","",[1]配变!$B1897)</f>
        <v/>
      </c>
      <c r="C1897" s="9" t="str">
        <f>IF([1]配变!$C1897="","",[1]配变!$C1897)</f>
        <v/>
      </c>
      <c r="D1897" s="9" t="str">
        <f>IF([1]配变!$D1897="","",[1]配变!$D1897)</f>
        <v/>
      </c>
      <c r="E1897" s="9" t="str">
        <f>IF([1]配变!$G1897="","",[1]配变!$G1897)</f>
        <v/>
      </c>
      <c r="F1897" s="9" t="str">
        <f>IF([1]配变!$F1897="","",[1]配变!$F1897)</f>
        <v/>
      </c>
      <c r="G1897" s="9" t="str">
        <f>IF([1]配变!$J1897="","",[1]配变!$J1897)</f>
        <v/>
      </c>
      <c r="H1897" s="16" t="str">
        <f t="shared" si="29"/>
        <v/>
      </c>
    </row>
    <row r="1898" spans="1:8" x14ac:dyDescent="0.15">
      <c r="A1898" s="9" t="str">
        <f>IF([1]配变!$A1898="","",[1]配变!$A1898)</f>
        <v/>
      </c>
      <c r="B1898" s="9" t="str">
        <f>IF([1]配变!$B1898="","",[1]配变!$B1898)</f>
        <v/>
      </c>
      <c r="C1898" s="9" t="str">
        <f>IF([1]配变!$C1898="","",[1]配变!$C1898)</f>
        <v/>
      </c>
      <c r="D1898" s="9" t="str">
        <f>IF([1]配变!$D1898="","",[1]配变!$D1898)</f>
        <v/>
      </c>
      <c r="E1898" s="9" t="str">
        <f>IF([1]配变!$G1898="","",[1]配变!$G1898)</f>
        <v/>
      </c>
      <c r="F1898" s="9" t="str">
        <f>IF([1]配变!$F1898="","",[1]配变!$F1898)</f>
        <v/>
      </c>
      <c r="G1898" s="9" t="str">
        <f>IF([1]配变!$J1898="","",[1]配变!$J1898)</f>
        <v/>
      </c>
      <c r="H1898" s="16" t="str">
        <f t="shared" si="29"/>
        <v/>
      </c>
    </row>
    <row r="1899" spans="1:8" x14ac:dyDescent="0.15">
      <c r="A1899" s="9" t="str">
        <f>IF([1]配变!$A1899="","",[1]配变!$A1899)</f>
        <v/>
      </c>
      <c r="B1899" s="9" t="str">
        <f>IF([1]配变!$B1899="","",[1]配变!$B1899)</f>
        <v/>
      </c>
      <c r="C1899" s="9" t="str">
        <f>IF([1]配变!$C1899="","",[1]配变!$C1899)</f>
        <v/>
      </c>
      <c r="D1899" s="9" t="str">
        <f>IF([1]配变!$D1899="","",[1]配变!$D1899)</f>
        <v/>
      </c>
      <c r="E1899" s="9" t="str">
        <f>IF([1]配变!$G1899="","",[1]配变!$G1899)</f>
        <v/>
      </c>
      <c r="F1899" s="9" t="str">
        <f>IF([1]配变!$F1899="","",[1]配变!$F1899)</f>
        <v/>
      </c>
      <c r="G1899" s="9" t="str">
        <f>IF([1]配变!$J1899="","",[1]配变!$J1899)</f>
        <v/>
      </c>
      <c r="H1899" s="16" t="str">
        <f t="shared" si="29"/>
        <v/>
      </c>
    </row>
    <row r="1900" spans="1:8" x14ac:dyDescent="0.15">
      <c r="A1900" s="9" t="str">
        <f>IF([1]配变!$A1900="","",[1]配变!$A1900)</f>
        <v/>
      </c>
      <c r="B1900" s="9" t="str">
        <f>IF([1]配变!$B1900="","",[1]配变!$B1900)</f>
        <v/>
      </c>
      <c r="C1900" s="9" t="str">
        <f>IF([1]配变!$C1900="","",[1]配变!$C1900)</f>
        <v/>
      </c>
      <c r="D1900" s="9" t="str">
        <f>IF([1]配变!$D1900="","",[1]配变!$D1900)</f>
        <v/>
      </c>
      <c r="E1900" s="9" t="str">
        <f>IF([1]配变!$G1900="","",[1]配变!$G1900)</f>
        <v/>
      </c>
      <c r="F1900" s="9" t="str">
        <f>IF([1]配变!$F1900="","",[1]配变!$F1900)</f>
        <v/>
      </c>
      <c r="G1900" s="9" t="str">
        <f>IF([1]配变!$J1900="","",[1]配变!$J1900)</f>
        <v/>
      </c>
      <c r="H1900" s="16" t="str">
        <f t="shared" si="29"/>
        <v/>
      </c>
    </row>
    <row r="1901" spans="1:8" x14ac:dyDescent="0.15">
      <c r="A1901" s="9" t="str">
        <f>IF([1]配变!$A1901="","",[1]配变!$A1901)</f>
        <v/>
      </c>
      <c r="B1901" s="9" t="str">
        <f>IF([1]配变!$B1901="","",[1]配变!$B1901)</f>
        <v/>
      </c>
      <c r="C1901" s="9" t="str">
        <f>IF([1]配变!$C1901="","",[1]配变!$C1901)</f>
        <v/>
      </c>
      <c r="D1901" s="9" t="str">
        <f>IF([1]配变!$D1901="","",[1]配变!$D1901)</f>
        <v/>
      </c>
      <c r="E1901" s="9" t="str">
        <f>IF([1]配变!$G1901="","",[1]配变!$G1901)</f>
        <v/>
      </c>
      <c r="F1901" s="9" t="str">
        <f>IF([1]配变!$F1901="","",[1]配变!$F1901)</f>
        <v/>
      </c>
      <c r="G1901" s="9" t="str">
        <f>IF([1]配变!$J1901="","",[1]配变!$J1901)</f>
        <v/>
      </c>
      <c r="H1901" s="16" t="str">
        <f t="shared" si="29"/>
        <v/>
      </c>
    </row>
    <row r="1902" spans="1:8" x14ac:dyDescent="0.15">
      <c r="A1902" s="9" t="str">
        <f>IF([1]配变!$A1902="","",[1]配变!$A1902)</f>
        <v/>
      </c>
      <c r="B1902" s="9" t="str">
        <f>IF([1]配变!$B1902="","",[1]配变!$B1902)</f>
        <v/>
      </c>
      <c r="C1902" s="9" t="str">
        <f>IF([1]配变!$C1902="","",[1]配变!$C1902)</f>
        <v/>
      </c>
      <c r="D1902" s="9" t="str">
        <f>IF([1]配变!$D1902="","",[1]配变!$D1902)</f>
        <v/>
      </c>
      <c r="E1902" s="9" t="str">
        <f>IF([1]配变!$G1902="","",[1]配变!$G1902)</f>
        <v/>
      </c>
      <c r="F1902" s="9" t="str">
        <f>IF([1]配变!$F1902="","",[1]配变!$F1902)</f>
        <v/>
      </c>
      <c r="G1902" s="9" t="str">
        <f>IF([1]配变!$J1902="","",[1]配变!$J1902)</f>
        <v/>
      </c>
      <c r="H1902" s="16" t="str">
        <f t="shared" si="29"/>
        <v/>
      </c>
    </row>
    <row r="1903" spans="1:8" x14ac:dyDescent="0.15">
      <c r="A1903" s="9" t="str">
        <f>IF([1]配变!$A1903="","",[1]配变!$A1903)</f>
        <v/>
      </c>
      <c r="B1903" s="9" t="str">
        <f>IF([1]配变!$B1903="","",[1]配变!$B1903)</f>
        <v/>
      </c>
      <c r="C1903" s="9" t="str">
        <f>IF([1]配变!$C1903="","",[1]配变!$C1903)</f>
        <v/>
      </c>
      <c r="D1903" s="9" t="str">
        <f>IF([1]配变!$D1903="","",[1]配变!$D1903)</f>
        <v/>
      </c>
      <c r="E1903" s="9" t="str">
        <f>IF([1]配变!$G1903="","",[1]配变!$G1903)</f>
        <v/>
      </c>
      <c r="F1903" s="9" t="str">
        <f>IF([1]配变!$F1903="","",[1]配变!$F1903)</f>
        <v/>
      </c>
      <c r="G1903" s="9" t="str">
        <f>IF([1]配变!$J1903="","",[1]配变!$J1903)</f>
        <v/>
      </c>
      <c r="H1903" s="16" t="str">
        <f t="shared" si="29"/>
        <v/>
      </c>
    </row>
    <row r="1904" spans="1:8" x14ac:dyDescent="0.15">
      <c r="A1904" s="9" t="str">
        <f>IF([1]配变!$A1904="","",[1]配变!$A1904)</f>
        <v/>
      </c>
      <c r="B1904" s="9" t="str">
        <f>IF([1]配变!$B1904="","",[1]配变!$B1904)</f>
        <v/>
      </c>
      <c r="C1904" s="9" t="str">
        <f>IF([1]配变!$C1904="","",[1]配变!$C1904)</f>
        <v/>
      </c>
      <c r="D1904" s="9" t="str">
        <f>IF([1]配变!$D1904="","",[1]配变!$D1904)</f>
        <v/>
      </c>
      <c r="E1904" s="9" t="str">
        <f>IF([1]配变!$G1904="","",[1]配变!$G1904)</f>
        <v/>
      </c>
      <c r="F1904" s="9" t="str">
        <f>IF([1]配变!$F1904="","",[1]配变!$F1904)</f>
        <v/>
      </c>
      <c r="G1904" s="9" t="str">
        <f>IF([1]配变!$J1904="","",[1]配变!$J1904)</f>
        <v/>
      </c>
      <c r="H1904" s="16" t="str">
        <f t="shared" si="29"/>
        <v/>
      </c>
    </row>
    <row r="1905" spans="1:8" x14ac:dyDescent="0.15">
      <c r="A1905" s="9" t="str">
        <f>IF([1]配变!$A1905="","",[1]配变!$A1905)</f>
        <v/>
      </c>
      <c r="B1905" s="9" t="str">
        <f>IF([1]配变!$B1905="","",[1]配变!$B1905)</f>
        <v/>
      </c>
      <c r="C1905" s="9" t="str">
        <f>IF([1]配变!$C1905="","",[1]配变!$C1905)</f>
        <v/>
      </c>
      <c r="D1905" s="9" t="str">
        <f>IF([1]配变!$D1905="","",[1]配变!$D1905)</f>
        <v/>
      </c>
      <c r="E1905" s="9" t="str">
        <f>IF([1]配变!$G1905="","",[1]配变!$G1905)</f>
        <v/>
      </c>
      <c r="F1905" s="9" t="str">
        <f>IF([1]配变!$F1905="","",[1]配变!$F1905)</f>
        <v/>
      </c>
      <c r="G1905" s="9" t="str">
        <f>IF([1]配变!$J1905="","",[1]配变!$J1905)</f>
        <v/>
      </c>
      <c r="H1905" s="16" t="str">
        <f t="shared" si="29"/>
        <v/>
      </c>
    </row>
    <row r="1906" spans="1:8" x14ac:dyDescent="0.15">
      <c r="A1906" s="9" t="str">
        <f>IF([1]配变!$A1906="","",[1]配变!$A1906)</f>
        <v/>
      </c>
      <c r="B1906" s="9" t="str">
        <f>IF([1]配变!$B1906="","",[1]配变!$B1906)</f>
        <v/>
      </c>
      <c r="C1906" s="9" t="str">
        <f>IF([1]配变!$C1906="","",[1]配变!$C1906)</f>
        <v/>
      </c>
      <c r="D1906" s="9" t="str">
        <f>IF([1]配变!$D1906="","",[1]配变!$D1906)</f>
        <v/>
      </c>
      <c r="E1906" s="9" t="str">
        <f>IF([1]配变!$G1906="","",[1]配变!$G1906)</f>
        <v/>
      </c>
      <c r="F1906" s="9" t="str">
        <f>IF([1]配变!$F1906="","",[1]配变!$F1906)</f>
        <v/>
      </c>
      <c r="G1906" s="9" t="str">
        <f>IF([1]配变!$J1906="","",[1]配变!$J1906)</f>
        <v/>
      </c>
      <c r="H1906" s="16" t="str">
        <f t="shared" si="29"/>
        <v/>
      </c>
    </row>
    <row r="1907" spans="1:8" x14ac:dyDescent="0.15">
      <c r="A1907" s="9" t="str">
        <f>IF([1]配变!$A1907="","",[1]配变!$A1907)</f>
        <v/>
      </c>
      <c r="B1907" s="9" t="str">
        <f>IF([1]配变!$B1907="","",[1]配变!$B1907)</f>
        <v/>
      </c>
      <c r="C1907" s="9" t="str">
        <f>IF([1]配变!$C1907="","",[1]配变!$C1907)</f>
        <v/>
      </c>
      <c r="D1907" s="9" t="str">
        <f>IF([1]配变!$D1907="","",[1]配变!$D1907)</f>
        <v/>
      </c>
      <c r="E1907" s="9" t="str">
        <f>IF([1]配变!$G1907="","",[1]配变!$G1907)</f>
        <v/>
      </c>
      <c r="F1907" s="9" t="str">
        <f>IF([1]配变!$F1907="","",[1]配变!$F1907)</f>
        <v/>
      </c>
      <c r="G1907" s="9" t="str">
        <f>IF([1]配变!$J1907="","",[1]配变!$J1907)</f>
        <v/>
      </c>
      <c r="H1907" s="16" t="str">
        <f t="shared" si="29"/>
        <v/>
      </c>
    </row>
    <row r="1908" spans="1:8" x14ac:dyDescent="0.15">
      <c r="A1908" s="9" t="str">
        <f>IF([1]配变!$A1908="","",[1]配变!$A1908)</f>
        <v/>
      </c>
      <c r="B1908" s="9" t="str">
        <f>IF([1]配变!$B1908="","",[1]配变!$B1908)</f>
        <v/>
      </c>
      <c r="C1908" s="9" t="str">
        <f>IF([1]配变!$C1908="","",[1]配变!$C1908)</f>
        <v/>
      </c>
      <c r="D1908" s="9" t="str">
        <f>IF([1]配变!$D1908="","",[1]配变!$D1908)</f>
        <v/>
      </c>
      <c r="E1908" s="9" t="str">
        <f>IF([1]配变!$G1908="","",[1]配变!$G1908)</f>
        <v/>
      </c>
      <c r="F1908" s="9" t="str">
        <f>IF([1]配变!$F1908="","",[1]配变!$F1908)</f>
        <v/>
      </c>
      <c r="G1908" s="9" t="str">
        <f>IF([1]配变!$J1908="","",[1]配变!$J1908)</f>
        <v/>
      </c>
      <c r="H1908" s="16" t="str">
        <f t="shared" si="29"/>
        <v/>
      </c>
    </row>
    <row r="1909" spans="1:8" x14ac:dyDescent="0.15">
      <c r="A1909" s="9" t="str">
        <f>IF([1]配变!$A1909="","",[1]配变!$A1909)</f>
        <v/>
      </c>
      <c r="B1909" s="9" t="str">
        <f>IF([1]配变!$B1909="","",[1]配变!$B1909)</f>
        <v/>
      </c>
      <c r="C1909" s="9" t="str">
        <f>IF([1]配变!$C1909="","",[1]配变!$C1909)</f>
        <v/>
      </c>
      <c r="D1909" s="9" t="str">
        <f>IF([1]配变!$D1909="","",[1]配变!$D1909)</f>
        <v/>
      </c>
      <c r="E1909" s="9" t="str">
        <f>IF([1]配变!$G1909="","",[1]配变!$G1909)</f>
        <v/>
      </c>
      <c r="F1909" s="9" t="str">
        <f>IF([1]配变!$F1909="","",[1]配变!$F1909)</f>
        <v/>
      </c>
      <c r="G1909" s="9" t="str">
        <f>IF([1]配变!$J1909="","",[1]配变!$J1909)</f>
        <v/>
      </c>
      <c r="H1909" s="16" t="str">
        <f t="shared" si="29"/>
        <v/>
      </c>
    </row>
    <row r="1910" spans="1:8" x14ac:dyDescent="0.15">
      <c r="A1910" s="9" t="str">
        <f>IF([1]配变!$A1910="","",[1]配变!$A1910)</f>
        <v/>
      </c>
      <c r="B1910" s="9" t="str">
        <f>IF([1]配变!$B1910="","",[1]配变!$B1910)</f>
        <v/>
      </c>
      <c r="C1910" s="9" t="str">
        <f>IF([1]配变!$C1910="","",[1]配变!$C1910)</f>
        <v/>
      </c>
      <c r="D1910" s="9" t="str">
        <f>IF([1]配变!$D1910="","",[1]配变!$D1910)</f>
        <v/>
      </c>
      <c r="E1910" s="9" t="str">
        <f>IF([1]配变!$G1910="","",[1]配变!$G1910)</f>
        <v/>
      </c>
      <c r="F1910" s="9" t="str">
        <f>IF([1]配变!$F1910="","",[1]配变!$F1910)</f>
        <v/>
      </c>
      <c r="G1910" s="9" t="str">
        <f>IF([1]配变!$J1910="","",[1]配变!$J1910)</f>
        <v/>
      </c>
      <c r="H1910" s="16" t="str">
        <f t="shared" si="29"/>
        <v/>
      </c>
    </row>
    <row r="1911" spans="1:8" x14ac:dyDescent="0.15">
      <c r="A1911" s="9" t="str">
        <f>IF([1]配变!$A1911="","",[1]配变!$A1911)</f>
        <v/>
      </c>
      <c r="B1911" s="9" t="str">
        <f>IF([1]配变!$B1911="","",[1]配变!$B1911)</f>
        <v/>
      </c>
      <c r="C1911" s="9" t="str">
        <f>IF([1]配变!$C1911="","",[1]配变!$C1911)</f>
        <v/>
      </c>
      <c r="D1911" s="9" t="str">
        <f>IF([1]配变!$D1911="","",[1]配变!$D1911)</f>
        <v/>
      </c>
      <c r="E1911" s="9" t="str">
        <f>IF([1]配变!$G1911="","",[1]配变!$G1911)</f>
        <v/>
      </c>
      <c r="F1911" s="9" t="str">
        <f>IF([1]配变!$F1911="","",[1]配变!$F1911)</f>
        <v/>
      </c>
      <c r="G1911" s="9" t="str">
        <f>IF([1]配变!$J1911="","",[1]配变!$J1911)</f>
        <v/>
      </c>
      <c r="H1911" s="16" t="str">
        <f t="shared" si="29"/>
        <v/>
      </c>
    </row>
    <row r="1912" spans="1:8" x14ac:dyDescent="0.15">
      <c r="A1912" s="9" t="str">
        <f>IF([1]配变!$A1912="","",[1]配变!$A1912)</f>
        <v/>
      </c>
      <c r="B1912" s="9" t="str">
        <f>IF([1]配变!$B1912="","",[1]配变!$B1912)</f>
        <v/>
      </c>
      <c r="C1912" s="9" t="str">
        <f>IF([1]配变!$C1912="","",[1]配变!$C1912)</f>
        <v/>
      </c>
      <c r="D1912" s="9" t="str">
        <f>IF([1]配变!$D1912="","",[1]配变!$D1912)</f>
        <v/>
      </c>
      <c r="E1912" s="9" t="str">
        <f>IF([1]配变!$G1912="","",[1]配变!$G1912)</f>
        <v/>
      </c>
      <c r="F1912" s="9" t="str">
        <f>IF([1]配变!$F1912="","",[1]配变!$F1912)</f>
        <v/>
      </c>
      <c r="G1912" s="9" t="str">
        <f>IF([1]配变!$J1912="","",[1]配变!$J1912)</f>
        <v/>
      </c>
      <c r="H1912" s="16" t="str">
        <f t="shared" si="29"/>
        <v/>
      </c>
    </row>
    <row r="1913" spans="1:8" x14ac:dyDescent="0.15">
      <c r="A1913" s="9" t="str">
        <f>IF([1]配变!$A1913="","",[1]配变!$A1913)</f>
        <v/>
      </c>
      <c r="B1913" s="9" t="str">
        <f>IF([1]配变!$B1913="","",[1]配变!$B1913)</f>
        <v/>
      </c>
      <c r="C1913" s="9" t="str">
        <f>IF([1]配变!$C1913="","",[1]配变!$C1913)</f>
        <v/>
      </c>
      <c r="D1913" s="9" t="str">
        <f>IF([1]配变!$D1913="","",[1]配变!$D1913)</f>
        <v/>
      </c>
      <c r="E1913" s="9" t="str">
        <f>IF([1]配变!$G1913="","",[1]配变!$G1913)</f>
        <v/>
      </c>
      <c r="F1913" s="9" t="str">
        <f>IF([1]配变!$F1913="","",[1]配变!$F1913)</f>
        <v/>
      </c>
      <c r="G1913" s="9" t="str">
        <f>IF([1]配变!$J1913="","",[1]配变!$J1913)</f>
        <v/>
      </c>
      <c r="H1913" s="16" t="str">
        <f t="shared" si="29"/>
        <v/>
      </c>
    </row>
    <row r="1914" spans="1:8" x14ac:dyDescent="0.15">
      <c r="A1914" s="9" t="str">
        <f>IF([1]配变!$A1914="","",[1]配变!$A1914)</f>
        <v/>
      </c>
      <c r="B1914" s="9" t="str">
        <f>IF([1]配变!$B1914="","",[1]配变!$B1914)</f>
        <v/>
      </c>
      <c r="C1914" s="9" t="str">
        <f>IF([1]配变!$C1914="","",[1]配变!$C1914)</f>
        <v/>
      </c>
      <c r="D1914" s="9" t="str">
        <f>IF([1]配变!$D1914="","",[1]配变!$D1914)</f>
        <v/>
      </c>
      <c r="E1914" s="9" t="str">
        <f>IF([1]配变!$G1914="","",[1]配变!$G1914)</f>
        <v/>
      </c>
      <c r="F1914" s="9" t="str">
        <f>IF([1]配变!$F1914="","",[1]配变!$F1914)</f>
        <v/>
      </c>
      <c r="G1914" s="9" t="str">
        <f>IF([1]配变!$J1914="","",[1]配变!$J1914)</f>
        <v/>
      </c>
      <c r="H1914" s="16" t="str">
        <f t="shared" si="29"/>
        <v/>
      </c>
    </row>
    <row r="1915" spans="1:8" x14ac:dyDescent="0.15">
      <c r="A1915" s="9" t="str">
        <f>IF([1]配变!$A1915="","",[1]配变!$A1915)</f>
        <v/>
      </c>
      <c r="B1915" s="9" t="str">
        <f>IF([1]配变!$B1915="","",[1]配变!$B1915)</f>
        <v/>
      </c>
      <c r="C1915" s="9" t="str">
        <f>IF([1]配变!$C1915="","",[1]配变!$C1915)</f>
        <v/>
      </c>
      <c r="D1915" s="9" t="str">
        <f>IF([1]配变!$D1915="","",[1]配变!$D1915)</f>
        <v/>
      </c>
      <c r="E1915" s="9" t="str">
        <f>IF([1]配变!$G1915="","",[1]配变!$G1915)</f>
        <v/>
      </c>
      <c r="F1915" s="9" t="str">
        <f>IF([1]配变!$F1915="","",[1]配变!$F1915)</f>
        <v/>
      </c>
      <c r="G1915" s="9" t="str">
        <f>IF([1]配变!$J1915="","",[1]配变!$J1915)</f>
        <v/>
      </c>
      <c r="H1915" s="16" t="str">
        <f t="shared" si="29"/>
        <v/>
      </c>
    </row>
    <row r="1916" spans="1:8" x14ac:dyDescent="0.15">
      <c r="A1916" s="9" t="str">
        <f>IF([1]配变!$A1916="","",[1]配变!$A1916)</f>
        <v/>
      </c>
      <c r="B1916" s="9" t="str">
        <f>IF([1]配变!$B1916="","",[1]配变!$B1916)</f>
        <v/>
      </c>
      <c r="C1916" s="9" t="str">
        <f>IF([1]配变!$C1916="","",[1]配变!$C1916)</f>
        <v/>
      </c>
      <c r="D1916" s="9" t="str">
        <f>IF([1]配变!$D1916="","",[1]配变!$D1916)</f>
        <v/>
      </c>
      <c r="E1916" s="9" t="str">
        <f>IF([1]配变!$G1916="","",[1]配变!$G1916)</f>
        <v/>
      </c>
      <c r="F1916" s="9" t="str">
        <f>IF([1]配变!$F1916="","",[1]配变!$F1916)</f>
        <v/>
      </c>
      <c r="G1916" s="9" t="str">
        <f>IF([1]配变!$J1916="","",[1]配变!$J1916)</f>
        <v/>
      </c>
      <c r="H1916" s="16" t="str">
        <f t="shared" si="29"/>
        <v/>
      </c>
    </row>
    <row r="1917" spans="1:8" x14ac:dyDescent="0.15">
      <c r="A1917" s="9" t="str">
        <f>IF([1]配变!$A1917="","",[1]配变!$A1917)</f>
        <v/>
      </c>
      <c r="B1917" s="9" t="str">
        <f>IF([1]配变!$B1917="","",[1]配变!$B1917)</f>
        <v/>
      </c>
      <c r="C1917" s="9" t="str">
        <f>IF([1]配变!$C1917="","",[1]配变!$C1917)</f>
        <v/>
      </c>
      <c r="D1917" s="9" t="str">
        <f>IF([1]配变!$D1917="","",[1]配变!$D1917)</f>
        <v/>
      </c>
      <c r="E1917" s="9" t="str">
        <f>IF([1]配变!$G1917="","",[1]配变!$G1917)</f>
        <v/>
      </c>
      <c r="F1917" s="9" t="str">
        <f>IF([1]配变!$F1917="","",[1]配变!$F1917)</f>
        <v/>
      </c>
      <c r="G1917" s="9" t="str">
        <f>IF([1]配变!$J1917="","",[1]配变!$J1917)</f>
        <v/>
      </c>
      <c r="H1917" s="16" t="str">
        <f t="shared" si="29"/>
        <v/>
      </c>
    </row>
    <row r="1918" spans="1:8" x14ac:dyDescent="0.15">
      <c r="A1918" s="9" t="str">
        <f>IF([1]配变!$A1918="","",[1]配变!$A1918)</f>
        <v/>
      </c>
      <c r="B1918" s="9" t="str">
        <f>IF([1]配变!$B1918="","",[1]配变!$B1918)</f>
        <v/>
      </c>
      <c r="C1918" s="9" t="str">
        <f>IF([1]配变!$C1918="","",[1]配变!$C1918)</f>
        <v/>
      </c>
      <c r="D1918" s="9" t="str">
        <f>IF([1]配变!$D1918="","",[1]配变!$D1918)</f>
        <v/>
      </c>
      <c r="E1918" s="9" t="str">
        <f>IF([1]配变!$G1918="","",[1]配变!$G1918)</f>
        <v/>
      </c>
      <c r="F1918" s="9" t="str">
        <f>IF([1]配变!$F1918="","",[1]配变!$F1918)</f>
        <v/>
      </c>
      <c r="G1918" s="9" t="str">
        <f>IF([1]配变!$J1918="","",[1]配变!$J1918)</f>
        <v/>
      </c>
      <c r="H1918" s="16" t="str">
        <f t="shared" si="29"/>
        <v/>
      </c>
    </row>
    <row r="1919" spans="1:8" x14ac:dyDescent="0.15">
      <c r="A1919" s="9" t="str">
        <f>IF([1]配变!$A1919="","",[1]配变!$A1919)</f>
        <v/>
      </c>
      <c r="B1919" s="9" t="str">
        <f>IF([1]配变!$B1919="","",[1]配变!$B1919)</f>
        <v/>
      </c>
      <c r="C1919" s="9" t="str">
        <f>IF([1]配变!$C1919="","",[1]配变!$C1919)</f>
        <v/>
      </c>
      <c r="D1919" s="9" t="str">
        <f>IF([1]配变!$D1919="","",[1]配变!$D1919)</f>
        <v/>
      </c>
      <c r="E1919" s="9" t="str">
        <f>IF([1]配变!$G1919="","",[1]配变!$G1919)</f>
        <v/>
      </c>
      <c r="F1919" s="9" t="str">
        <f>IF([1]配变!$F1919="","",[1]配变!$F1919)</f>
        <v/>
      </c>
      <c r="G1919" s="9" t="str">
        <f>IF([1]配变!$J1919="","",[1]配变!$J1919)</f>
        <v/>
      </c>
      <c r="H1919" s="16" t="str">
        <f t="shared" si="29"/>
        <v/>
      </c>
    </row>
    <row r="1920" spans="1:8" x14ac:dyDescent="0.15">
      <c r="A1920" s="9" t="str">
        <f>IF([1]配变!$A1920="","",[1]配变!$A1920)</f>
        <v/>
      </c>
      <c r="B1920" s="9" t="str">
        <f>IF([1]配变!$B1920="","",[1]配变!$B1920)</f>
        <v/>
      </c>
      <c r="C1920" s="9" t="str">
        <f>IF([1]配变!$C1920="","",[1]配变!$C1920)</f>
        <v/>
      </c>
      <c r="D1920" s="9" t="str">
        <f>IF([1]配变!$D1920="","",[1]配变!$D1920)</f>
        <v/>
      </c>
      <c r="E1920" s="9" t="str">
        <f>IF([1]配变!$G1920="","",[1]配变!$G1920)</f>
        <v/>
      </c>
      <c r="F1920" s="9" t="str">
        <f>IF([1]配变!$F1920="","",[1]配变!$F1920)</f>
        <v/>
      </c>
      <c r="G1920" s="9" t="str">
        <f>IF([1]配变!$J1920="","",[1]配变!$J1920)</f>
        <v/>
      </c>
      <c r="H1920" s="16" t="str">
        <f t="shared" si="29"/>
        <v/>
      </c>
    </row>
    <row r="1921" spans="1:8" x14ac:dyDescent="0.15">
      <c r="A1921" s="9" t="str">
        <f>IF([1]配变!$A1921="","",[1]配变!$A1921)</f>
        <v/>
      </c>
      <c r="B1921" s="9" t="str">
        <f>IF([1]配变!$B1921="","",[1]配变!$B1921)</f>
        <v/>
      </c>
      <c r="C1921" s="9" t="str">
        <f>IF([1]配变!$C1921="","",[1]配变!$C1921)</f>
        <v/>
      </c>
      <c r="D1921" s="9" t="str">
        <f>IF([1]配变!$D1921="","",[1]配变!$D1921)</f>
        <v/>
      </c>
      <c r="E1921" s="9" t="str">
        <f>IF([1]配变!$G1921="","",[1]配变!$G1921)</f>
        <v/>
      </c>
      <c r="F1921" s="9" t="str">
        <f>IF([1]配变!$F1921="","",[1]配变!$F1921)</f>
        <v/>
      </c>
      <c r="G1921" s="9" t="str">
        <f>IF([1]配变!$J1921="","",[1]配变!$J1921)</f>
        <v/>
      </c>
      <c r="H1921" s="16" t="str">
        <f t="shared" si="29"/>
        <v/>
      </c>
    </row>
    <row r="1922" spans="1:8" x14ac:dyDescent="0.15">
      <c r="A1922" s="9" t="str">
        <f>IF([1]配变!$A1922="","",[1]配变!$A1922)</f>
        <v/>
      </c>
      <c r="B1922" s="9" t="str">
        <f>IF([1]配变!$B1922="","",[1]配变!$B1922)</f>
        <v/>
      </c>
      <c r="C1922" s="9" t="str">
        <f>IF([1]配变!$C1922="","",[1]配变!$C1922)</f>
        <v/>
      </c>
      <c r="D1922" s="9" t="str">
        <f>IF([1]配变!$D1922="","",[1]配变!$D1922)</f>
        <v/>
      </c>
      <c r="E1922" s="9" t="str">
        <f>IF([1]配变!$G1922="","",[1]配变!$G1922)</f>
        <v/>
      </c>
      <c r="F1922" s="9" t="str">
        <f>IF([1]配变!$F1922="","",[1]配变!$F1922)</f>
        <v/>
      </c>
      <c r="G1922" s="9" t="str">
        <f>IF([1]配变!$J1922="","",[1]配变!$J1922)</f>
        <v/>
      </c>
      <c r="H1922" s="16" t="str">
        <f t="shared" si="29"/>
        <v/>
      </c>
    </row>
    <row r="1923" spans="1:8" x14ac:dyDescent="0.15">
      <c r="A1923" s="9" t="str">
        <f>IF([1]配变!$A1923="","",[1]配变!$A1923)</f>
        <v/>
      </c>
      <c r="B1923" s="9" t="str">
        <f>IF([1]配变!$B1923="","",[1]配变!$B1923)</f>
        <v/>
      </c>
      <c r="C1923" s="9" t="str">
        <f>IF([1]配变!$C1923="","",[1]配变!$C1923)</f>
        <v/>
      </c>
      <c r="D1923" s="9" t="str">
        <f>IF([1]配变!$D1923="","",[1]配变!$D1923)</f>
        <v/>
      </c>
      <c r="E1923" s="9" t="str">
        <f>IF([1]配变!$G1923="","",[1]配变!$G1923)</f>
        <v/>
      </c>
      <c r="F1923" s="9" t="str">
        <f>IF([1]配变!$F1923="","",[1]配变!$F1923)</f>
        <v/>
      </c>
      <c r="G1923" s="9" t="str">
        <f>IF([1]配变!$J1923="","",[1]配变!$J1923)</f>
        <v/>
      </c>
      <c r="H1923" s="16" t="str">
        <f t="shared" ref="H1923:H1986" si="30">IF(OR(D1923="",D1923=0),"",C1923*1000/D1923)</f>
        <v/>
      </c>
    </row>
    <row r="1924" spans="1:8" x14ac:dyDescent="0.15">
      <c r="A1924" s="9" t="str">
        <f>IF([1]配变!$A1924="","",[1]配变!$A1924)</f>
        <v/>
      </c>
      <c r="B1924" s="9" t="str">
        <f>IF([1]配变!$B1924="","",[1]配变!$B1924)</f>
        <v/>
      </c>
      <c r="C1924" s="9" t="str">
        <f>IF([1]配变!$C1924="","",[1]配变!$C1924)</f>
        <v/>
      </c>
      <c r="D1924" s="9" t="str">
        <f>IF([1]配变!$D1924="","",[1]配变!$D1924)</f>
        <v/>
      </c>
      <c r="E1924" s="9" t="str">
        <f>IF([1]配变!$G1924="","",[1]配变!$G1924)</f>
        <v/>
      </c>
      <c r="F1924" s="9" t="str">
        <f>IF([1]配变!$F1924="","",[1]配变!$F1924)</f>
        <v/>
      </c>
      <c r="G1924" s="9" t="str">
        <f>IF([1]配变!$J1924="","",[1]配变!$J1924)</f>
        <v/>
      </c>
      <c r="H1924" s="16" t="str">
        <f t="shared" si="30"/>
        <v/>
      </c>
    </row>
    <row r="1925" spans="1:8" x14ac:dyDescent="0.15">
      <c r="A1925" s="9" t="str">
        <f>IF([1]配变!$A1925="","",[1]配变!$A1925)</f>
        <v/>
      </c>
      <c r="B1925" s="9" t="str">
        <f>IF([1]配变!$B1925="","",[1]配变!$B1925)</f>
        <v/>
      </c>
      <c r="C1925" s="9" t="str">
        <f>IF([1]配变!$C1925="","",[1]配变!$C1925)</f>
        <v/>
      </c>
      <c r="D1925" s="9" t="str">
        <f>IF([1]配变!$D1925="","",[1]配变!$D1925)</f>
        <v/>
      </c>
      <c r="E1925" s="9" t="str">
        <f>IF([1]配变!$G1925="","",[1]配变!$G1925)</f>
        <v/>
      </c>
      <c r="F1925" s="9" t="str">
        <f>IF([1]配变!$F1925="","",[1]配变!$F1925)</f>
        <v/>
      </c>
      <c r="G1925" s="9" t="str">
        <f>IF([1]配变!$J1925="","",[1]配变!$J1925)</f>
        <v/>
      </c>
      <c r="H1925" s="16" t="str">
        <f t="shared" si="30"/>
        <v/>
      </c>
    </row>
    <row r="1926" spans="1:8" x14ac:dyDescent="0.15">
      <c r="A1926" s="9" t="str">
        <f>IF([1]配变!$A1926="","",[1]配变!$A1926)</f>
        <v/>
      </c>
      <c r="B1926" s="9" t="str">
        <f>IF([1]配变!$B1926="","",[1]配变!$B1926)</f>
        <v/>
      </c>
      <c r="C1926" s="9" t="str">
        <f>IF([1]配变!$C1926="","",[1]配变!$C1926)</f>
        <v/>
      </c>
      <c r="D1926" s="9" t="str">
        <f>IF([1]配变!$D1926="","",[1]配变!$D1926)</f>
        <v/>
      </c>
      <c r="E1926" s="9" t="str">
        <f>IF([1]配变!$G1926="","",[1]配变!$G1926)</f>
        <v/>
      </c>
      <c r="F1926" s="9" t="str">
        <f>IF([1]配变!$F1926="","",[1]配变!$F1926)</f>
        <v/>
      </c>
      <c r="G1926" s="9" t="str">
        <f>IF([1]配变!$J1926="","",[1]配变!$J1926)</f>
        <v/>
      </c>
      <c r="H1926" s="16" t="str">
        <f t="shared" si="30"/>
        <v/>
      </c>
    </row>
    <row r="1927" spans="1:8" x14ac:dyDescent="0.15">
      <c r="A1927" s="9" t="str">
        <f>IF([1]配变!$A1927="","",[1]配变!$A1927)</f>
        <v/>
      </c>
      <c r="B1927" s="9" t="str">
        <f>IF([1]配变!$B1927="","",[1]配变!$B1927)</f>
        <v/>
      </c>
      <c r="C1927" s="9" t="str">
        <f>IF([1]配变!$C1927="","",[1]配变!$C1927)</f>
        <v/>
      </c>
      <c r="D1927" s="9" t="str">
        <f>IF([1]配变!$D1927="","",[1]配变!$D1927)</f>
        <v/>
      </c>
      <c r="E1927" s="9" t="str">
        <f>IF([1]配变!$G1927="","",[1]配变!$G1927)</f>
        <v/>
      </c>
      <c r="F1927" s="9" t="str">
        <f>IF([1]配变!$F1927="","",[1]配变!$F1927)</f>
        <v/>
      </c>
      <c r="G1927" s="9" t="str">
        <f>IF([1]配变!$J1927="","",[1]配变!$J1927)</f>
        <v/>
      </c>
      <c r="H1927" s="16" t="str">
        <f t="shared" si="30"/>
        <v/>
      </c>
    </row>
    <row r="1928" spans="1:8" x14ac:dyDescent="0.15">
      <c r="A1928" s="9" t="str">
        <f>IF([1]配变!$A1928="","",[1]配变!$A1928)</f>
        <v/>
      </c>
      <c r="B1928" s="9" t="str">
        <f>IF([1]配变!$B1928="","",[1]配变!$B1928)</f>
        <v/>
      </c>
      <c r="C1928" s="9" t="str">
        <f>IF([1]配变!$C1928="","",[1]配变!$C1928)</f>
        <v/>
      </c>
      <c r="D1928" s="9" t="str">
        <f>IF([1]配变!$D1928="","",[1]配变!$D1928)</f>
        <v/>
      </c>
      <c r="E1928" s="9" t="str">
        <f>IF([1]配变!$G1928="","",[1]配变!$G1928)</f>
        <v/>
      </c>
      <c r="F1928" s="9" t="str">
        <f>IF([1]配变!$F1928="","",[1]配变!$F1928)</f>
        <v/>
      </c>
      <c r="G1928" s="9" t="str">
        <f>IF([1]配变!$J1928="","",[1]配变!$J1928)</f>
        <v/>
      </c>
      <c r="H1928" s="16" t="str">
        <f t="shared" si="30"/>
        <v/>
      </c>
    </row>
    <row r="1929" spans="1:8" x14ac:dyDescent="0.15">
      <c r="A1929" s="9" t="str">
        <f>IF([1]配变!$A1929="","",[1]配变!$A1929)</f>
        <v/>
      </c>
      <c r="B1929" s="9" t="str">
        <f>IF([1]配变!$B1929="","",[1]配变!$B1929)</f>
        <v/>
      </c>
      <c r="C1929" s="9" t="str">
        <f>IF([1]配变!$C1929="","",[1]配变!$C1929)</f>
        <v/>
      </c>
      <c r="D1929" s="9" t="str">
        <f>IF([1]配变!$D1929="","",[1]配变!$D1929)</f>
        <v/>
      </c>
      <c r="E1929" s="9" t="str">
        <f>IF([1]配变!$G1929="","",[1]配变!$G1929)</f>
        <v/>
      </c>
      <c r="F1929" s="9" t="str">
        <f>IF([1]配变!$F1929="","",[1]配变!$F1929)</f>
        <v/>
      </c>
      <c r="G1929" s="9" t="str">
        <f>IF([1]配变!$J1929="","",[1]配变!$J1929)</f>
        <v/>
      </c>
      <c r="H1929" s="16" t="str">
        <f t="shared" si="30"/>
        <v/>
      </c>
    </row>
    <row r="1930" spans="1:8" x14ac:dyDescent="0.15">
      <c r="A1930" s="9" t="str">
        <f>IF([1]配变!$A1930="","",[1]配变!$A1930)</f>
        <v/>
      </c>
      <c r="B1930" s="9" t="str">
        <f>IF([1]配变!$B1930="","",[1]配变!$B1930)</f>
        <v/>
      </c>
      <c r="C1930" s="9" t="str">
        <f>IF([1]配变!$C1930="","",[1]配变!$C1930)</f>
        <v/>
      </c>
      <c r="D1930" s="9" t="str">
        <f>IF([1]配变!$D1930="","",[1]配变!$D1930)</f>
        <v/>
      </c>
      <c r="E1930" s="9" t="str">
        <f>IF([1]配变!$G1930="","",[1]配变!$G1930)</f>
        <v/>
      </c>
      <c r="F1930" s="9" t="str">
        <f>IF([1]配变!$F1930="","",[1]配变!$F1930)</f>
        <v/>
      </c>
      <c r="G1930" s="9" t="str">
        <f>IF([1]配变!$J1930="","",[1]配变!$J1930)</f>
        <v/>
      </c>
      <c r="H1930" s="16" t="str">
        <f t="shared" si="30"/>
        <v/>
      </c>
    </row>
    <row r="1931" spans="1:8" x14ac:dyDescent="0.15">
      <c r="A1931" s="9" t="str">
        <f>IF([1]配变!$A1931="","",[1]配变!$A1931)</f>
        <v/>
      </c>
      <c r="B1931" s="9" t="str">
        <f>IF([1]配变!$B1931="","",[1]配变!$B1931)</f>
        <v/>
      </c>
      <c r="C1931" s="9" t="str">
        <f>IF([1]配变!$C1931="","",[1]配变!$C1931)</f>
        <v/>
      </c>
      <c r="D1931" s="9" t="str">
        <f>IF([1]配变!$D1931="","",[1]配变!$D1931)</f>
        <v/>
      </c>
      <c r="E1931" s="9" t="str">
        <f>IF([1]配变!$G1931="","",[1]配变!$G1931)</f>
        <v/>
      </c>
      <c r="F1931" s="9" t="str">
        <f>IF([1]配变!$F1931="","",[1]配变!$F1931)</f>
        <v/>
      </c>
      <c r="G1931" s="9" t="str">
        <f>IF([1]配变!$J1931="","",[1]配变!$J1931)</f>
        <v/>
      </c>
      <c r="H1931" s="16" t="str">
        <f t="shared" si="30"/>
        <v/>
      </c>
    </row>
    <row r="1932" spans="1:8" x14ac:dyDescent="0.15">
      <c r="A1932" s="9" t="str">
        <f>IF([1]配变!$A1932="","",[1]配变!$A1932)</f>
        <v/>
      </c>
      <c r="B1932" s="9" t="str">
        <f>IF([1]配变!$B1932="","",[1]配变!$B1932)</f>
        <v/>
      </c>
      <c r="C1932" s="9" t="str">
        <f>IF([1]配变!$C1932="","",[1]配变!$C1932)</f>
        <v/>
      </c>
      <c r="D1932" s="9" t="str">
        <f>IF([1]配变!$D1932="","",[1]配变!$D1932)</f>
        <v/>
      </c>
      <c r="E1932" s="9" t="str">
        <f>IF([1]配变!$G1932="","",[1]配变!$G1932)</f>
        <v/>
      </c>
      <c r="F1932" s="9" t="str">
        <f>IF([1]配变!$F1932="","",[1]配变!$F1932)</f>
        <v/>
      </c>
      <c r="G1932" s="9" t="str">
        <f>IF([1]配变!$J1932="","",[1]配变!$J1932)</f>
        <v/>
      </c>
      <c r="H1932" s="16" t="str">
        <f t="shared" si="30"/>
        <v/>
      </c>
    </row>
    <row r="1933" spans="1:8" x14ac:dyDescent="0.15">
      <c r="A1933" s="9" t="str">
        <f>IF([1]配变!$A1933="","",[1]配变!$A1933)</f>
        <v/>
      </c>
      <c r="B1933" s="9" t="str">
        <f>IF([1]配变!$B1933="","",[1]配变!$B1933)</f>
        <v/>
      </c>
      <c r="C1933" s="9" t="str">
        <f>IF([1]配变!$C1933="","",[1]配变!$C1933)</f>
        <v/>
      </c>
      <c r="D1933" s="9" t="str">
        <f>IF([1]配变!$D1933="","",[1]配变!$D1933)</f>
        <v/>
      </c>
      <c r="E1933" s="9" t="str">
        <f>IF([1]配变!$G1933="","",[1]配变!$G1933)</f>
        <v/>
      </c>
      <c r="F1933" s="9" t="str">
        <f>IF([1]配变!$F1933="","",[1]配变!$F1933)</f>
        <v/>
      </c>
      <c r="G1933" s="9" t="str">
        <f>IF([1]配变!$J1933="","",[1]配变!$J1933)</f>
        <v/>
      </c>
      <c r="H1933" s="16" t="str">
        <f t="shared" si="30"/>
        <v/>
      </c>
    </row>
    <row r="1934" spans="1:8" x14ac:dyDescent="0.15">
      <c r="A1934" s="9" t="str">
        <f>IF([1]配变!$A1934="","",[1]配变!$A1934)</f>
        <v/>
      </c>
      <c r="B1934" s="9" t="str">
        <f>IF([1]配变!$B1934="","",[1]配变!$B1934)</f>
        <v/>
      </c>
      <c r="C1934" s="9" t="str">
        <f>IF([1]配变!$C1934="","",[1]配变!$C1934)</f>
        <v/>
      </c>
      <c r="D1934" s="9" t="str">
        <f>IF([1]配变!$D1934="","",[1]配变!$D1934)</f>
        <v/>
      </c>
      <c r="E1934" s="9" t="str">
        <f>IF([1]配变!$G1934="","",[1]配变!$G1934)</f>
        <v/>
      </c>
      <c r="F1934" s="9" t="str">
        <f>IF([1]配变!$F1934="","",[1]配变!$F1934)</f>
        <v/>
      </c>
      <c r="G1934" s="9" t="str">
        <f>IF([1]配变!$J1934="","",[1]配变!$J1934)</f>
        <v/>
      </c>
      <c r="H1934" s="16" t="str">
        <f t="shared" si="30"/>
        <v/>
      </c>
    </row>
    <row r="1935" spans="1:8" x14ac:dyDescent="0.15">
      <c r="A1935" s="9" t="str">
        <f>IF([1]配变!$A1935="","",[1]配变!$A1935)</f>
        <v/>
      </c>
      <c r="B1935" s="9" t="str">
        <f>IF([1]配变!$B1935="","",[1]配变!$B1935)</f>
        <v/>
      </c>
      <c r="C1935" s="9" t="str">
        <f>IF([1]配变!$C1935="","",[1]配变!$C1935)</f>
        <v/>
      </c>
      <c r="D1935" s="9" t="str">
        <f>IF([1]配变!$D1935="","",[1]配变!$D1935)</f>
        <v/>
      </c>
      <c r="E1935" s="9" t="str">
        <f>IF([1]配变!$G1935="","",[1]配变!$G1935)</f>
        <v/>
      </c>
      <c r="F1935" s="9" t="str">
        <f>IF([1]配变!$F1935="","",[1]配变!$F1935)</f>
        <v/>
      </c>
      <c r="G1935" s="9" t="str">
        <f>IF([1]配变!$J1935="","",[1]配变!$J1935)</f>
        <v/>
      </c>
      <c r="H1935" s="16" t="str">
        <f t="shared" si="30"/>
        <v/>
      </c>
    </row>
    <row r="1936" spans="1:8" x14ac:dyDescent="0.15">
      <c r="A1936" s="9" t="str">
        <f>IF([1]配变!$A1936="","",[1]配变!$A1936)</f>
        <v/>
      </c>
      <c r="B1936" s="9" t="str">
        <f>IF([1]配变!$B1936="","",[1]配变!$B1936)</f>
        <v/>
      </c>
      <c r="C1936" s="9" t="str">
        <f>IF([1]配变!$C1936="","",[1]配变!$C1936)</f>
        <v/>
      </c>
      <c r="D1936" s="9" t="str">
        <f>IF([1]配变!$D1936="","",[1]配变!$D1936)</f>
        <v/>
      </c>
      <c r="E1936" s="9" t="str">
        <f>IF([1]配变!$G1936="","",[1]配变!$G1936)</f>
        <v/>
      </c>
      <c r="F1936" s="9" t="str">
        <f>IF([1]配变!$F1936="","",[1]配变!$F1936)</f>
        <v/>
      </c>
      <c r="G1936" s="9" t="str">
        <f>IF([1]配变!$J1936="","",[1]配变!$J1936)</f>
        <v/>
      </c>
      <c r="H1936" s="16" t="str">
        <f t="shared" si="30"/>
        <v/>
      </c>
    </row>
    <row r="1937" spans="1:8" x14ac:dyDescent="0.15">
      <c r="A1937" s="9" t="str">
        <f>IF([1]配变!$A1937="","",[1]配变!$A1937)</f>
        <v/>
      </c>
      <c r="B1937" s="9" t="str">
        <f>IF([1]配变!$B1937="","",[1]配变!$B1937)</f>
        <v/>
      </c>
      <c r="C1937" s="9" t="str">
        <f>IF([1]配变!$C1937="","",[1]配变!$C1937)</f>
        <v/>
      </c>
      <c r="D1937" s="9" t="str">
        <f>IF([1]配变!$D1937="","",[1]配变!$D1937)</f>
        <v/>
      </c>
      <c r="E1937" s="9" t="str">
        <f>IF([1]配变!$G1937="","",[1]配变!$G1937)</f>
        <v/>
      </c>
      <c r="F1937" s="9" t="str">
        <f>IF([1]配变!$F1937="","",[1]配变!$F1937)</f>
        <v/>
      </c>
      <c r="G1937" s="9" t="str">
        <f>IF([1]配变!$J1937="","",[1]配变!$J1937)</f>
        <v/>
      </c>
      <c r="H1937" s="16" t="str">
        <f t="shared" si="30"/>
        <v/>
      </c>
    </row>
    <row r="1938" spans="1:8" x14ac:dyDescent="0.15">
      <c r="A1938" s="9" t="str">
        <f>IF([1]配变!$A1938="","",[1]配变!$A1938)</f>
        <v/>
      </c>
      <c r="B1938" s="9" t="str">
        <f>IF([1]配变!$B1938="","",[1]配变!$B1938)</f>
        <v/>
      </c>
      <c r="C1938" s="9" t="str">
        <f>IF([1]配变!$C1938="","",[1]配变!$C1938)</f>
        <v/>
      </c>
      <c r="D1938" s="9" t="str">
        <f>IF([1]配变!$D1938="","",[1]配变!$D1938)</f>
        <v/>
      </c>
      <c r="E1938" s="9" t="str">
        <f>IF([1]配变!$G1938="","",[1]配变!$G1938)</f>
        <v/>
      </c>
      <c r="F1938" s="9" t="str">
        <f>IF([1]配变!$F1938="","",[1]配变!$F1938)</f>
        <v/>
      </c>
      <c r="G1938" s="9" t="str">
        <f>IF([1]配变!$J1938="","",[1]配变!$J1938)</f>
        <v/>
      </c>
      <c r="H1938" s="16" t="str">
        <f t="shared" si="30"/>
        <v/>
      </c>
    </row>
    <row r="1939" spans="1:8" x14ac:dyDescent="0.15">
      <c r="A1939" s="9" t="str">
        <f>IF([1]配变!$A1939="","",[1]配变!$A1939)</f>
        <v/>
      </c>
      <c r="B1939" s="9" t="str">
        <f>IF([1]配变!$B1939="","",[1]配变!$B1939)</f>
        <v/>
      </c>
      <c r="C1939" s="9" t="str">
        <f>IF([1]配变!$C1939="","",[1]配变!$C1939)</f>
        <v/>
      </c>
      <c r="D1939" s="9" t="str">
        <f>IF([1]配变!$D1939="","",[1]配变!$D1939)</f>
        <v/>
      </c>
      <c r="E1939" s="9" t="str">
        <f>IF([1]配变!$G1939="","",[1]配变!$G1939)</f>
        <v/>
      </c>
      <c r="F1939" s="9" t="str">
        <f>IF([1]配变!$F1939="","",[1]配变!$F1939)</f>
        <v/>
      </c>
      <c r="G1939" s="9" t="str">
        <f>IF([1]配变!$J1939="","",[1]配变!$J1939)</f>
        <v/>
      </c>
      <c r="H1939" s="16" t="str">
        <f t="shared" si="30"/>
        <v/>
      </c>
    </row>
    <row r="1940" spans="1:8" x14ac:dyDescent="0.15">
      <c r="A1940" s="9" t="str">
        <f>IF([1]配变!$A1940="","",[1]配变!$A1940)</f>
        <v/>
      </c>
      <c r="B1940" s="9" t="str">
        <f>IF([1]配变!$B1940="","",[1]配变!$B1940)</f>
        <v/>
      </c>
      <c r="C1940" s="9" t="str">
        <f>IF([1]配变!$C1940="","",[1]配变!$C1940)</f>
        <v/>
      </c>
      <c r="D1940" s="9" t="str">
        <f>IF([1]配变!$D1940="","",[1]配变!$D1940)</f>
        <v/>
      </c>
      <c r="E1940" s="9" t="str">
        <f>IF([1]配变!$G1940="","",[1]配变!$G1940)</f>
        <v/>
      </c>
      <c r="F1940" s="9" t="str">
        <f>IF([1]配变!$F1940="","",[1]配变!$F1940)</f>
        <v/>
      </c>
      <c r="G1940" s="9" t="str">
        <f>IF([1]配变!$J1940="","",[1]配变!$J1940)</f>
        <v/>
      </c>
      <c r="H1940" s="16" t="str">
        <f t="shared" si="30"/>
        <v/>
      </c>
    </row>
    <row r="1941" spans="1:8" x14ac:dyDescent="0.15">
      <c r="A1941" s="9" t="str">
        <f>IF([1]配变!$A1941="","",[1]配变!$A1941)</f>
        <v/>
      </c>
      <c r="B1941" s="9" t="str">
        <f>IF([1]配变!$B1941="","",[1]配变!$B1941)</f>
        <v/>
      </c>
      <c r="C1941" s="9" t="str">
        <f>IF([1]配变!$C1941="","",[1]配变!$C1941)</f>
        <v/>
      </c>
      <c r="D1941" s="9" t="str">
        <f>IF([1]配变!$D1941="","",[1]配变!$D1941)</f>
        <v/>
      </c>
      <c r="E1941" s="9" t="str">
        <f>IF([1]配变!$G1941="","",[1]配变!$G1941)</f>
        <v/>
      </c>
      <c r="F1941" s="9" t="str">
        <f>IF([1]配变!$F1941="","",[1]配变!$F1941)</f>
        <v/>
      </c>
      <c r="G1941" s="9" t="str">
        <f>IF([1]配变!$J1941="","",[1]配变!$J1941)</f>
        <v/>
      </c>
      <c r="H1941" s="16" t="str">
        <f t="shared" si="30"/>
        <v/>
      </c>
    </row>
    <row r="1942" spans="1:8" x14ac:dyDescent="0.15">
      <c r="A1942" s="9" t="str">
        <f>IF([1]配变!$A1942="","",[1]配变!$A1942)</f>
        <v/>
      </c>
      <c r="B1942" s="9" t="str">
        <f>IF([1]配变!$B1942="","",[1]配变!$B1942)</f>
        <v/>
      </c>
      <c r="C1942" s="9" t="str">
        <f>IF([1]配变!$C1942="","",[1]配变!$C1942)</f>
        <v/>
      </c>
      <c r="D1942" s="9" t="str">
        <f>IF([1]配变!$D1942="","",[1]配变!$D1942)</f>
        <v/>
      </c>
      <c r="E1942" s="9" t="str">
        <f>IF([1]配变!$G1942="","",[1]配变!$G1942)</f>
        <v/>
      </c>
      <c r="F1942" s="9" t="str">
        <f>IF([1]配变!$F1942="","",[1]配变!$F1942)</f>
        <v/>
      </c>
      <c r="G1942" s="9" t="str">
        <f>IF([1]配变!$J1942="","",[1]配变!$J1942)</f>
        <v/>
      </c>
      <c r="H1942" s="16" t="str">
        <f t="shared" si="30"/>
        <v/>
      </c>
    </row>
    <row r="1943" spans="1:8" x14ac:dyDescent="0.15">
      <c r="A1943" s="9" t="str">
        <f>IF([1]配变!$A1943="","",[1]配变!$A1943)</f>
        <v/>
      </c>
      <c r="B1943" s="9" t="str">
        <f>IF([1]配变!$B1943="","",[1]配变!$B1943)</f>
        <v/>
      </c>
      <c r="C1943" s="9" t="str">
        <f>IF([1]配变!$C1943="","",[1]配变!$C1943)</f>
        <v/>
      </c>
      <c r="D1943" s="9" t="str">
        <f>IF([1]配变!$D1943="","",[1]配变!$D1943)</f>
        <v/>
      </c>
      <c r="E1943" s="9" t="str">
        <f>IF([1]配变!$G1943="","",[1]配变!$G1943)</f>
        <v/>
      </c>
      <c r="F1943" s="9" t="str">
        <f>IF([1]配变!$F1943="","",[1]配变!$F1943)</f>
        <v/>
      </c>
      <c r="G1943" s="9" t="str">
        <f>IF([1]配变!$J1943="","",[1]配变!$J1943)</f>
        <v/>
      </c>
      <c r="H1943" s="16" t="str">
        <f t="shared" si="30"/>
        <v/>
      </c>
    </row>
    <row r="1944" spans="1:8" x14ac:dyDescent="0.15">
      <c r="A1944" s="9" t="str">
        <f>IF([1]配变!$A1944="","",[1]配变!$A1944)</f>
        <v/>
      </c>
      <c r="B1944" s="9" t="str">
        <f>IF([1]配变!$B1944="","",[1]配变!$B1944)</f>
        <v/>
      </c>
      <c r="C1944" s="9" t="str">
        <f>IF([1]配变!$C1944="","",[1]配变!$C1944)</f>
        <v/>
      </c>
      <c r="D1944" s="9" t="str">
        <f>IF([1]配变!$D1944="","",[1]配变!$D1944)</f>
        <v/>
      </c>
      <c r="E1944" s="9" t="str">
        <f>IF([1]配变!$G1944="","",[1]配变!$G1944)</f>
        <v/>
      </c>
      <c r="F1944" s="9" t="str">
        <f>IF([1]配变!$F1944="","",[1]配变!$F1944)</f>
        <v/>
      </c>
      <c r="G1944" s="9" t="str">
        <f>IF([1]配变!$J1944="","",[1]配变!$J1944)</f>
        <v/>
      </c>
      <c r="H1944" s="16" t="str">
        <f t="shared" si="30"/>
        <v/>
      </c>
    </row>
    <row r="1945" spans="1:8" x14ac:dyDescent="0.15">
      <c r="A1945" s="9" t="str">
        <f>IF([1]配变!$A1945="","",[1]配变!$A1945)</f>
        <v/>
      </c>
      <c r="B1945" s="9" t="str">
        <f>IF([1]配变!$B1945="","",[1]配变!$B1945)</f>
        <v/>
      </c>
      <c r="C1945" s="9" t="str">
        <f>IF([1]配变!$C1945="","",[1]配变!$C1945)</f>
        <v/>
      </c>
      <c r="D1945" s="9" t="str">
        <f>IF([1]配变!$D1945="","",[1]配变!$D1945)</f>
        <v/>
      </c>
      <c r="E1945" s="9" t="str">
        <f>IF([1]配变!$G1945="","",[1]配变!$G1945)</f>
        <v/>
      </c>
      <c r="F1945" s="9" t="str">
        <f>IF([1]配变!$F1945="","",[1]配变!$F1945)</f>
        <v/>
      </c>
      <c r="G1945" s="9" t="str">
        <f>IF([1]配变!$J1945="","",[1]配变!$J1945)</f>
        <v/>
      </c>
      <c r="H1945" s="16" t="str">
        <f t="shared" si="30"/>
        <v/>
      </c>
    </row>
    <row r="1946" spans="1:8" x14ac:dyDescent="0.15">
      <c r="A1946" s="9" t="str">
        <f>IF([1]配变!$A1946="","",[1]配变!$A1946)</f>
        <v/>
      </c>
      <c r="B1946" s="9" t="str">
        <f>IF([1]配变!$B1946="","",[1]配变!$B1946)</f>
        <v/>
      </c>
      <c r="C1946" s="9" t="str">
        <f>IF([1]配变!$C1946="","",[1]配变!$C1946)</f>
        <v/>
      </c>
      <c r="D1946" s="9" t="str">
        <f>IF([1]配变!$D1946="","",[1]配变!$D1946)</f>
        <v/>
      </c>
      <c r="E1946" s="9" t="str">
        <f>IF([1]配变!$G1946="","",[1]配变!$G1946)</f>
        <v/>
      </c>
      <c r="F1946" s="9" t="str">
        <f>IF([1]配变!$F1946="","",[1]配变!$F1946)</f>
        <v/>
      </c>
      <c r="G1946" s="9" t="str">
        <f>IF([1]配变!$J1946="","",[1]配变!$J1946)</f>
        <v/>
      </c>
      <c r="H1946" s="16" t="str">
        <f t="shared" si="30"/>
        <v/>
      </c>
    </row>
    <row r="1947" spans="1:8" x14ac:dyDescent="0.15">
      <c r="A1947" s="9" t="str">
        <f>IF([1]配变!$A1947="","",[1]配变!$A1947)</f>
        <v/>
      </c>
      <c r="B1947" s="9" t="str">
        <f>IF([1]配变!$B1947="","",[1]配变!$B1947)</f>
        <v/>
      </c>
      <c r="C1947" s="9" t="str">
        <f>IF([1]配变!$C1947="","",[1]配变!$C1947)</f>
        <v/>
      </c>
      <c r="D1947" s="9" t="str">
        <f>IF([1]配变!$D1947="","",[1]配变!$D1947)</f>
        <v/>
      </c>
      <c r="E1947" s="9" t="str">
        <f>IF([1]配变!$G1947="","",[1]配变!$G1947)</f>
        <v/>
      </c>
      <c r="F1947" s="9" t="str">
        <f>IF([1]配变!$F1947="","",[1]配变!$F1947)</f>
        <v/>
      </c>
      <c r="G1947" s="9" t="str">
        <f>IF([1]配变!$J1947="","",[1]配变!$J1947)</f>
        <v/>
      </c>
      <c r="H1947" s="16" t="str">
        <f t="shared" si="30"/>
        <v/>
      </c>
    </row>
    <row r="1948" spans="1:8" x14ac:dyDescent="0.15">
      <c r="A1948" s="9" t="str">
        <f>IF([1]配变!$A1948="","",[1]配变!$A1948)</f>
        <v/>
      </c>
      <c r="B1948" s="9" t="str">
        <f>IF([1]配变!$B1948="","",[1]配变!$B1948)</f>
        <v/>
      </c>
      <c r="C1948" s="9" t="str">
        <f>IF([1]配变!$C1948="","",[1]配变!$C1948)</f>
        <v/>
      </c>
      <c r="D1948" s="9" t="str">
        <f>IF([1]配变!$D1948="","",[1]配变!$D1948)</f>
        <v/>
      </c>
      <c r="E1948" s="9" t="str">
        <f>IF([1]配变!$G1948="","",[1]配变!$G1948)</f>
        <v/>
      </c>
      <c r="F1948" s="9" t="str">
        <f>IF([1]配变!$F1948="","",[1]配变!$F1948)</f>
        <v/>
      </c>
      <c r="G1948" s="9" t="str">
        <f>IF([1]配变!$J1948="","",[1]配变!$J1948)</f>
        <v/>
      </c>
      <c r="H1948" s="16" t="str">
        <f t="shared" si="30"/>
        <v/>
      </c>
    </row>
    <row r="1949" spans="1:8" x14ac:dyDescent="0.15">
      <c r="A1949" s="9" t="str">
        <f>IF([1]配变!$A1949="","",[1]配变!$A1949)</f>
        <v/>
      </c>
      <c r="B1949" s="9" t="str">
        <f>IF([1]配变!$B1949="","",[1]配变!$B1949)</f>
        <v/>
      </c>
      <c r="C1949" s="9" t="str">
        <f>IF([1]配变!$C1949="","",[1]配变!$C1949)</f>
        <v/>
      </c>
      <c r="D1949" s="9" t="str">
        <f>IF([1]配变!$D1949="","",[1]配变!$D1949)</f>
        <v/>
      </c>
      <c r="E1949" s="9" t="str">
        <f>IF([1]配变!$G1949="","",[1]配变!$G1949)</f>
        <v/>
      </c>
      <c r="F1949" s="9" t="str">
        <f>IF([1]配变!$F1949="","",[1]配变!$F1949)</f>
        <v/>
      </c>
      <c r="G1949" s="9" t="str">
        <f>IF([1]配变!$J1949="","",[1]配变!$J1949)</f>
        <v/>
      </c>
      <c r="H1949" s="16" t="str">
        <f t="shared" si="30"/>
        <v/>
      </c>
    </row>
    <row r="1950" spans="1:8" x14ac:dyDescent="0.15">
      <c r="A1950" s="9" t="str">
        <f>IF([1]配变!$A1950="","",[1]配变!$A1950)</f>
        <v/>
      </c>
      <c r="B1950" s="9" t="str">
        <f>IF([1]配变!$B1950="","",[1]配变!$B1950)</f>
        <v/>
      </c>
      <c r="C1950" s="9" t="str">
        <f>IF([1]配变!$C1950="","",[1]配变!$C1950)</f>
        <v/>
      </c>
      <c r="D1950" s="9" t="str">
        <f>IF([1]配变!$D1950="","",[1]配变!$D1950)</f>
        <v/>
      </c>
      <c r="E1950" s="9" t="str">
        <f>IF([1]配变!$G1950="","",[1]配变!$G1950)</f>
        <v/>
      </c>
      <c r="F1950" s="9" t="str">
        <f>IF([1]配变!$F1950="","",[1]配变!$F1950)</f>
        <v/>
      </c>
      <c r="G1950" s="9" t="str">
        <f>IF([1]配变!$J1950="","",[1]配变!$J1950)</f>
        <v/>
      </c>
      <c r="H1950" s="16" t="str">
        <f t="shared" si="30"/>
        <v/>
      </c>
    </row>
    <row r="1951" spans="1:8" x14ac:dyDescent="0.15">
      <c r="A1951" s="9" t="str">
        <f>IF([1]配变!$A1951="","",[1]配变!$A1951)</f>
        <v/>
      </c>
      <c r="B1951" s="9" t="str">
        <f>IF([1]配变!$B1951="","",[1]配变!$B1951)</f>
        <v/>
      </c>
      <c r="C1951" s="9" t="str">
        <f>IF([1]配变!$C1951="","",[1]配变!$C1951)</f>
        <v/>
      </c>
      <c r="D1951" s="9" t="str">
        <f>IF([1]配变!$D1951="","",[1]配变!$D1951)</f>
        <v/>
      </c>
      <c r="E1951" s="9" t="str">
        <f>IF([1]配变!$G1951="","",[1]配变!$G1951)</f>
        <v/>
      </c>
      <c r="F1951" s="9" t="str">
        <f>IF([1]配变!$F1951="","",[1]配变!$F1951)</f>
        <v/>
      </c>
      <c r="G1951" s="9" t="str">
        <f>IF([1]配变!$J1951="","",[1]配变!$J1951)</f>
        <v/>
      </c>
      <c r="H1951" s="16" t="str">
        <f t="shared" si="30"/>
        <v/>
      </c>
    </row>
    <row r="1952" spans="1:8" x14ac:dyDescent="0.15">
      <c r="A1952" s="9" t="str">
        <f>IF([1]配变!$A1952="","",[1]配变!$A1952)</f>
        <v/>
      </c>
      <c r="B1952" s="9" t="str">
        <f>IF([1]配变!$B1952="","",[1]配变!$B1952)</f>
        <v/>
      </c>
      <c r="C1952" s="9" t="str">
        <f>IF([1]配变!$C1952="","",[1]配变!$C1952)</f>
        <v/>
      </c>
      <c r="D1952" s="9" t="str">
        <f>IF([1]配变!$D1952="","",[1]配变!$D1952)</f>
        <v/>
      </c>
      <c r="E1952" s="9" t="str">
        <f>IF([1]配变!$G1952="","",[1]配变!$G1952)</f>
        <v/>
      </c>
      <c r="F1952" s="9" t="str">
        <f>IF([1]配变!$F1952="","",[1]配变!$F1952)</f>
        <v/>
      </c>
      <c r="G1952" s="9" t="str">
        <f>IF([1]配变!$J1952="","",[1]配变!$J1952)</f>
        <v/>
      </c>
      <c r="H1952" s="16" t="str">
        <f t="shared" si="30"/>
        <v/>
      </c>
    </row>
    <row r="1953" spans="1:8" x14ac:dyDescent="0.15">
      <c r="A1953" s="9" t="str">
        <f>IF([1]配变!$A1953="","",[1]配变!$A1953)</f>
        <v/>
      </c>
      <c r="B1953" s="9" t="str">
        <f>IF([1]配变!$B1953="","",[1]配变!$B1953)</f>
        <v/>
      </c>
      <c r="C1953" s="9" t="str">
        <f>IF([1]配变!$C1953="","",[1]配变!$C1953)</f>
        <v/>
      </c>
      <c r="D1953" s="9" t="str">
        <f>IF([1]配变!$D1953="","",[1]配变!$D1953)</f>
        <v/>
      </c>
      <c r="E1953" s="9" t="str">
        <f>IF([1]配变!$G1953="","",[1]配变!$G1953)</f>
        <v/>
      </c>
      <c r="F1953" s="9" t="str">
        <f>IF([1]配变!$F1953="","",[1]配变!$F1953)</f>
        <v/>
      </c>
      <c r="G1953" s="9" t="str">
        <f>IF([1]配变!$J1953="","",[1]配变!$J1953)</f>
        <v/>
      </c>
      <c r="H1953" s="16" t="str">
        <f t="shared" si="30"/>
        <v/>
      </c>
    </row>
    <row r="1954" spans="1:8" x14ac:dyDescent="0.15">
      <c r="A1954" s="9" t="str">
        <f>IF([1]配变!$A1954="","",[1]配变!$A1954)</f>
        <v/>
      </c>
      <c r="B1954" s="9" t="str">
        <f>IF([1]配变!$B1954="","",[1]配变!$B1954)</f>
        <v/>
      </c>
      <c r="C1954" s="9" t="str">
        <f>IF([1]配变!$C1954="","",[1]配变!$C1954)</f>
        <v/>
      </c>
      <c r="D1954" s="9" t="str">
        <f>IF([1]配变!$D1954="","",[1]配变!$D1954)</f>
        <v/>
      </c>
      <c r="E1954" s="9" t="str">
        <f>IF([1]配变!$G1954="","",[1]配变!$G1954)</f>
        <v/>
      </c>
      <c r="F1954" s="9" t="str">
        <f>IF([1]配变!$F1954="","",[1]配变!$F1954)</f>
        <v/>
      </c>
      <c r="G1954" s="9" t="str">
        <f>IF([1]配变!$J1954="","",[1]配变!$J1954)</f>
        <v/>
      </c>
      <c r="H1954" s="16" t="str">
        <f t="shared" si="30"/>
        <v/>
      </c>
    </row>
    <row r="1955" spans="1:8" x14ac:dyDescent="0.15">
      <c r="A1955" s="9" t="str">
        <f>IF([1]配变!$A1955="","",[1]配变!$A1955)</f>
        <v/>
      </c>
      <c r="B1955" s="9" t="str">
        <f>IF([1]配变!$B1955="","",[1]配变!$B1955)</f>
        <v/>
      </c>
      <c r="C1955" s="9" t="str">
        <f>IF([1]配变!$C1955="","",[1]配变!$C1955)</f>
        <v/>
      </c>
      <c r="D1955" s="9" t="str">
        <f>IF([1]配变!$D1955="","",[1]配变!$D1955)</f>
        <v/>
      </c>
      <c r="E1955" s="9" t="str">
        <f>IF([1]配变!$G1955="","",[1]配变!$G1955)</f>
        <v/>
      </c>
      <c r="F1955" s="9" t="str">
        <f>IF([1]配变!$F1955="","",[1]配变!$F1955)</f>
        <v/>
      </c>
      <c r="G1955" s="9" t="str">
        <f>IF([1]配变!$J1955="","",[1]配变!$J1955)</f>
        <v/>
      </c>
      <c r="H1955" s="16" t="str">
        <f t="shared" si="30"/>
        <v/>
      </c>
    </row>
    <row r="1956" spans="1:8" x14ac:dyDescent="0.15">
      <c r="A1956" s="9" t="str">
        <f>IF([1]配变!$A1956="","",[1]配变!$A1956)</f>
        <v/>
      </c>
      <c r="B1956" s="9" t="str">
        <f>IF([1]配变!$B1956="","",[1]配变!$B1956)</f>
        <v/>
      </c>
      <c r="C1956" s="9" t="str">
        <f>IF([1]配变!$C1956="","",[1]配变!$C1956)</f>
        <v/>
      </c>
      <c r="D1956" s="9" t="str">
        <f>IF([1]配变!$D1956="","",[1]配变!$D1956)</f>
        <v/>
      </c>
      <c r="E1956" s="9" t="str">
        <f>IF([1]配变!$G1956="","",[1]配变!$G1956)</f>
        <v/>
      </c>
      <c r="F1956" s="9" t="str">
        <f>IF([1]配变!$F1956="","",[1]配变!$F1956)</f>
        <v/>
      </c>
      <c r="G1956" s="9" t="str">
        <f>IF([1]配变!$J1956="","",[1]配变!$J1956)</f>
        <v/>
      </c>
      <c r="H1956" s="16" t="str">
        <f t="shared" si="30"/>
        <v/>
      </c>
    </row>
    <row r="1957" spans="1:8" x14ac:dyDescent="0.15">
      <c r="A1957" s="9" t="str">
        <f>IF([1]配变!$A1957="","",[1]配变!$A1957)</f>
        <v/>
      </c>
      <c r="B1957" s="9" t="str">
        <f>IF([1]配变!$B1957="","",[1]配变!$B1957)</f>
        <v/>
      </c>
      <c r="C1957" s="9" t="str">
        <f>IF([1]配变!$C1957="","",[1]配变!$C1957)</f>
        <v/>
      </c>
      <c r="D1957" s="9" t="str">
        <f>IF([1]配变!$D1957="","",[1]配变!$D1957)</f>
        <v/>
      </c>
      <c r="E1957" s="9" t="str">
        <f>IF([1]配变!$G1957="","",[1]配变!$G1957)</f>
        <v/>
      </c>
      <c r="F1957" s="9" t="str">
        <f>IF([1]配变!$F1957="","",[1]配变!$F1957)</f>
        <v/>
      </c>
      <c r="G1957" s="9" t="str">
        <f>IF([1]配变!$J1957="","",[1]配变!$J1957)</f>
        <v/>
      </c>
      <c r="H1957" s="16" t="str">
        <f t="shared" si="30"/>
        <v/>
      </c>
    </row>
    <row r="1958" spans="1:8" x14ac:dyDescent="0.15">
      <c r="A1958" s="9" t="str">
        <f>IF([1]配变!$A1958="","",[1]配变!$A1958)</f>
        <v/>
      </c>
      <c r="B1958" s="9" t="str">
        <f>IF([1]配变!$B1958="","",[1]配变!$B1958)</f>
        <v/>
      </c>
      <c r="C1958" s="9" t="str">
        <f>IF([1]配变!$C1958="","",[1]配变!$C1958)</f>
        <v/>
      </c>
      <c r="D1958" s="9" t="str">
        <f>IF([1]配变!$D1958="","",[1]配变!$D1958)</f>
        <v/>
      </c>
      <c r="E1958" s="9" t="str">
        <f>IF([1]配变!$G1958="","",[1]配变!$G1958)</f>
        <v/>
      </c>
      <c r="F1958" s="9" t="str">
        <f>IF([1]配变!$F1958="","",[1]配变!$F1958)</f>
        <v/>
      </c>
      <c r="G1958" s="9" t="str">
        <f>IF([1]配变!$J1958="","",[1]配变!$J1958)</f>
        <v/>
      </c>
      <c r="H1958" s="16" t="str">
        <f t="shared" si="30"/>
        <v/>
      </c>
    </row>
    <row r="1959" spans="1:8" x14ac:dyDescent="0.15">
      <c r="A1959" s="9" t="str">
        <f>IF([1]配变!$A1959="","",[1]配变!$A1959)</f>
        <v/>
      </c>
      <c r="B1959" s="9" t="str">
        <f>IF([1]配变!$B1959="","",[1]配变!$B1959)</f>
        <v/>
      </c>
      <c r="C1959" s="9" t="str">
        <f>IF([1]配变!$C1959="","",[1]配变!$C1959)</f>
        <v/>
      </c>
      <c r="D1959" s="9" t="str">
        <f>IF([1]配变!$D1959="","",[1]配变!$D1959)</f>
        <v/>
      </c>
      <c r="E1959" s="9" t="str">
        <f>IF([1]配变!$G1959="","",[1]配变!$G1959)</f>
        <v/>
      </c>
      <c r="F1959" s="9" t="str">
        <f>IF([1]配变!$F1959="","",[1]配变!$F1959)</f>
        <v/>
      </c>
      <c r="G1959" s="9" t="str">
        <f>IF([1]配变!$J1959="","",[1]配变!$J1959)</f>
        <v/>
      </c>
      <c r="H1959" s="16" t="str">
        <f t="shared" si="30"/>
        <v/>
      </c>
    </row>
    <row r="1960" spans="1:8" x14ac:dyDescent="0.15">
      <c r="A1960" s="9" t="str">
        <f>IF([1]配变!$A1960="","",[1]配变!$A1960)</f>
        <v/>
      </c>
      <c r="B1960" s="9" t="str">
        <f>IF([1]配变!$B1960="","",[1]配变!$B1960)</f>
        <v/>
      </c>
      <c r="C1960" s="9" t="str">
        <f>IF([1]配变!$C1960="","",[1]配变!$C1960)</f>
        <v/>
      </c>
      <c r="D1960" s="9" t="str">
        <f>IF([1]配变!$D1960="","",[1]配变!$D1960)</f>
        <v/>
      </c>
      <c r="E1960" s="9" t="str">
        <f>IF([1]配变!$G1960="","",[1]配变!$G1960)</f>
        <v/>
      </c>
      <c r="F1960" s="9" t="str">
        <f>IF([1]配变!$F1960="","",[1]配变!$F1960)</f>
        <v/>
      </c>
      <c r="G1960" s="9" t="str">
        <f>IF([1]配变!$J1960="","",[1]配变!$J1960)</f>
        <v/>
      </c>
      <c r="H1960" s="16" t="str">
        <f t="shared" si="30"/>
        <v/>
      </c>
    </row>
    <row r="1961" spans="1:8" x14ac:dyDescent="0.15">
      <c r="A1961" s="9" t="str">
        <f>IF([1]配变!$A1961="","",[1]配变!$A1961)</f>
        <v/>
      </c>
      <c r="B1961" s="9" t="str">
        <f>IF([1]配变!$B1961="","",[1]配变!$B1961)</f>
        <v/>
      </c>
      <c r="C1961" s="9" t="str">
        <f>IF([1]配变!$C1961="","",[1]配变!$C1961)</f>
        <v/>
      </c>
      <c r="D1961" s="9" t="str">
        <f>IF([1]配变!$D1961="","",[1]配变!$D1961)</f>
        <v/>
      </c>
      <c r="E1961" s="9" t="str">
        <f>IF([1]配变!$G1961="","",[1]配变!$G1961)</f>
        <v/>
      </c>
      <c r="F1961" s="9" t="str">
        <f>IF([1]配变!$F1961="","",[1]配变!$F1961)</f>
        <v/>
      </c>
      <c r="G1961" s="9" t="str">
        <f>IF([1]配变!$J1961="","",[1]配变!$J1961)</f>
        <v/>
      </c>
      <c r="H1961" s="16" t="str">
        <f t="shared" si="30"/>
        <v/>
      </c>
    </row>
    <row r="1962" spans="1:8" x14ac:dyDescent="0.15">
      <c r="A1962" s="9" t="str">
        <f>IF([1]配变!$A1962="","",[1]配变!$A1962)</f>
        <v/>
      </c>
      <c r="B1962" s="9" t="str">
        <f>IF([1]配变!$B1962="","",[1]配变!$B1962)</f>
        <v/>
      </c>
      <c r="C1962" s="9" t="str">
        <f>IF([1]配变!$C1962="","",[1]配变!$C1962)</f>
        <v/>
      </c>
      <c r="D1962" s="9" t="str">
        <f>IF([1]配变!$D1962="","",[1]配变!$D1962)</f>
        <v/>
      </c>
      <c r="E1962" s="9" t="str">
        <f>IF([1]配变!$G1962="","",[1]配变!$G1962)</f>
        <v/>
      </c>
      <c r="F1962" s="9" t="str">
        <f>IF([1]配变!$F1962="","",[1]配变!$F1962)</f>
        <v/>
      </c>
      <c r="G1962" s="9" t="str">
        <f>IF([1]配变!$J1962="","",[1]配变!$J1962)</f>
        <v/>
      </c>
      <c r="H1962" s="16" t="str">
        <f t="shared" si="30"/>
        <v/>
      </c>
    </row>
    <row r="1963" spans="1:8" x14ac:dyDescent="0.15">
      <c r="A1963" s="9" t="str">
        <f>IF([1]配变!$A1963="","",[1]配变!$A1963)</f>
        <v/>
      </c>
      <c r="B1963" s="9" t="str">
        <f>IF([1]配变!$B1963="","",[1]配变!$B1963)</f>
        <v/>
      </c>
      <c r="C1963" s="9" t="str">
        <f>IF([1]配变!$C1963="","",[1]配变!$C1963)</f>
        <v/>
      </c>
      <c r="D1963" s="9" t="str">
        <f>IF([1]配变!$D1963="","",[1]配变!$D1963)</f>
        <v/>
      </c>
      <c r="E1963" s="9" t="str">
        <f>IF([1]配变!$G1963="","",[1]配变!$G1963)</f>
        <v/>
      </c>
      <c r="F1963" s="9" t="str">
        <f>IF([1]配变!$F1963="","",[1]配变!$F1963)</f>
        <v/>
      </c>
      <c r="G1963" s="9" t="str">
        <f>IF([1]配变!$J1963="","",[1]配变!$J1963)</f>
        <v/>
      </c>
      <c r="H1963" s="16" t="str">
        <f t="shared" si="30"/>
        <v/>
      </c>
    </row>
    <row r="1964" spans="1:8" x14ac:dyDescent="0.15">
      <c r="A1964" s="9" t="str">
        <f>IF([1]配变!$A1964="","",[1]配变!$A1964)</f>
        <v/>
      </c>
      <c r="B1964" s="9" t="str">
        <f>IF([1]配变!$B1964="","",[1]配变!$B1964)</f>
        <v/>
      </c>
      <c r="C1964" s="9" t="str">
        <f>IF([1]配变!$C1964="","",[1]配变!$C1964)</f>
        <v/>
      </c>
      <c r="D1964" s="9" t="str">
        <f>IF([1]配变!$D1964="","",[1]配变!$D1964)</f>
        <v/>
      </c>
      <c r="E1964" s="9" t="str">
        <f>IF([1]配变!$G1964="","",[1]配变!$G1964)</f>
        <v/>
      </c>
      <c r="F1964" s="9" t="str">
        <f>IF([1]配变!$F1964="","",[1]配变!$F1964)</f>
        <v/>
      </c>
      <c r="G1964" s="9" t="str">
        <f>IF([1]配变!$J1964="","",[1]配变!$J1964)</f>
        <v/>
      </c>
      <c r="H1964" s="16" t="str">
        <f t="shared" si="30"/>
        <v/>
      </c>
    </row>
    <row r="1965" spans="1:8" x14ac:dyDescent="0.15">
      <c r="A1965" s="9" t="str">
        <f>IF([1]配变!$A1965="","",[1]配变!$A1965)</f>
        <v/>
      </c>
      <c r="B1965" s="9" t="str">
        <f>IF([1]配变!$B1965="","",[1]配变!$B1965)</f>
        <v/>
      </c>
      <c r="C1965" s="9" t="str">
        <f>IF([1]配变!$C1965="","",[1]配变!$C1965)</f>
        <v/>
      </c>
      <c r="D1965" s="9" t="str">
        <f>IF([1]配变!$D1965="","",[1]配变!$D1965)</f>
        <v/>
      </c>
      <c r="E1965" s="9" t="str">
        <f>IF([1]配变!$G1965="","",[1]配变!$G1965)</f>
        <v/>
      </c>
      <c r="F1965" s="9" t="str">
        <f>IF([1]配变!$F1965="","",[1]配变!$F1965)</f>
        <v/>
      </c>
      <c r="G1965" s="9" t="str">
        <f>IF([1]配变!$J1965="","",[1]配变!$J1965)</f>
        <v/>
      </c>
      <c r="H1965" s="16" t="str">
        <f t="shared" si="30"/>
        <v/>
      </c>
    </row>
    <row r="1966" spans="1:8" x14ac:dyDescent="0.15">
      <c r="A1966" s="9" t="str">
        <f>IF([1]配变!$A1966="","",[1]配变!$A1966)</f>
        <v/>
      </c>
      <c r="B1966" s="9" t="str">
        <f>IF([1]配变!$B1966="","",[1]配变!$B1966)</f>
        <v/>
      </c>
      <c r="C1966" s="9" t="str">
        <f>IF([1]配变!$C1966="","",[1]配变!$C1966)</f>
        <v/>
      </c>
      <c r="D1966" s="9" t="str">
        <f>IF([1]配变!$D1966="","",[1]配变!$D1966)</f>
        <v/>
      </c>
      <c r="E1966" s="9" t="str">
        <f>IF([1]配变!$G1966="","",[1]配变!$G1966)</f>
        <v/>
      </c>
      <c r="F1966" s="9" t="str">
        <f>IF([1]配变!$F1966="","",[1]配变!$F1966)</f>
        <v/>
      </c>
      <c r="G1966" s="9" t="str">
        <f>IF([1]配变!$J1966="","",[1]配变!$J1966)</f>
        <v/>
      </c>
      <c r="H1966" s="16" t="str">
        <f t="shared" si="30"/>
        <v/>
      </c>
    </row>
    <row r="1967" spans="1:8" x14ac:dyDescent="0.15">
      <c r="A1967" s="9" t="str">
        <f>IF([1]配变!$A1967="","",[1]配变!$A1967)</f>
        <v/>
      </c>
      <c r="B1967" s="9" t="str">
        <f>IF([1]配变!$B1967="","",[1]配变!$B1967)</f>
        <v/>
      </c>
      <c r="C1967" s="9" t="str">
        <f>IF([1]配变!$C1967="","",[1]配变!$C1967)</f>
        <v/>
      </c>
      <c r="D1967" s="9" t="str">
        <f>IF([1]配变!$D1967="","",[1]配变!$D1967)</f>
        <v/>
      </c>
      <c r="E1967" s="9" t="str">
        <f>IF([1]配变!$G1967="","",[1]配变!$G1967)</f>
        <v/>
      </c>
      <c r="F1967" s="9" t="str">
        <f>IF([1]配变!$F1967="","",[1]配变!$F1967)</f>
        <v/>
      </c>
      <c r="G1967" s="9" t="str">
        <f>IF([1]配变!$J1967="","",[1]配变!$J1967)</f>
        <v/>
      </c>
      <c r="H1967" s="16" t="str">
        <f t="shared" si="30"/>
        <v/>
      </c>
    </row>
    <row r="1968" spans="1:8" x14ac:dyDescent="0.15">
      <c r="A1968" s="9" t="str">
        <f>IF([1]配变!$A1968="","",[1]配变!$A1968)</f>
        <v/>
      </c>
      <c r="B1968" s="9" t="str">
        <f>IF([1]配变!$B1968="","",[1]配变!$B1968)</f>
        <v/>
      </c>
      <c r="C1968" s="9" t="str">
        <f>IF([1]配变!$C1968="","",[1]配变!$C1968)</f>
        <v/>
      </c>
      <c r="D1968" s="9" t="str">
        <f>IF([1]配变!$D1968="","",[1]配变!$D1968)</f>
        <v/>
      </c>
      <c r="E1968" s="9" t="str">
        <f>IF([1]配变!$G1968="","",[1]配变!$G1968)</f>
        <v/>
      </c>
      <c r="F1968" s="9" t="str">
        <f>IF([1]配变!$F1968="","",[1]配变!$F1968)</f>
        <v/>
      </c>
      <c r="G1968" s="9" t="str">
        <f>IF([1]配变!$J1968="","",[1]配变!$J1968)</f>
        <v/>
      </c>
      <c r="H1968" s="16" t="str">
        <f t="shared" si="30"/>
        <v/>
      </c>
    </row>
    <row r="1969" spans="1:8" x14ac:dyDescent="0.15">
      <c r="A1969" s="9" t="str">
        <f>IF([1]配变!$A1969="","",[1]配变!$A1969)</f>
        <v/>
      </c>
      <c r="B1969" s="9" t="str">
        <f>IF([1]配变!$B1969="","",[1]配变!$B1969)</f>
        <v/>
      </c>
      <c r="C1969" s="9" t="str">
        <f>IF([1]配变!$C1969="","",[1]配变!$C1969)</f>
        <v/>
      </c>
      <c r="D1969" s="9" t="str">
        <f>IF([1]配变!$D1969="","",[1]配变!$D1969)</f>
        <v/>
      </c>
      <c r="E1969" s="9" t="str">
        <f>IF([1]配变!$G1969="","",[1]配变!$G1969)</f>
        <v/>
      </c>
      <c r="F1969" s="9" t="str">
        <f>IF([1]配变!$F1969="","",[1]配变!$F1969)</f>
        <v/>
      </c>
      <c r="G1969" s="9" t="str">
        <f>IF([1]配变!$J1969="","",[1]配变!$J1969)</f>
        <v/>
      </c>
      <c r="H1969" s="16" t="str">
        <f t="shared" si="30"/>
        <v/>
      </c>
    </row>
    <row r="1970" spans="1:8" x14ac:dyDescent="0.15">
      <c r="A1970" s="9" t="str">
        <f>IF([1]配变!$A1970="","",[1]配变!$A1970)</f>
        <v/>
      </c>
      <c r="B1970" s="9" t="str">
        <f>IF([1]配变!$B1970="","",[1]配变!$B1970)</f>
        <v/>
      </c>
      <c r="C1970" s="9" t="str">
        <f>IF([1]配变!$C1970="","",[1]配变!$C1970)</f>
        <v/>
      </c>
      <c r="D1970" s="9" t="str">
        <f>IF([1]配变!$D1970="","",[1]配变!$D1970)</f>
        <v/>
      </c>
      <c r="E1970" s="9" t="str">
        <f>IF([1]配变!$G1970="","",[1]配变!$G1970)</f>
        <v/>
      </c>
      <c r="F1970" s="9" t="str">
        <f>IF([1]配变!$F1970="","",[1]配变!$F1970)</f>
        <v/>
      </c>
      <c r="G1970" s="9" t="str">
        <f>IF([1]配变!$J1970="","",[1]配变!$J1970)</f>
        <v/>
      </c>
      <c r="H1970" s="16" t="str">
        <f t="shared" si="30"/>
        <v/>
      </c>
    </row>
    <row r="1971" spans="1:8" x14ac:dyDescent="0.15">
      <c r="A1971" s="9" t="str">
        <f>IF([1]配变!$A1971="","",[1]配变!$A1971)</f>
        <v/>
      </c>
      <c r="B1971" s="9" t="str">
        <f>IF([1]配变!$B1971="","",[1]配变!$B1971)</f>
        <v/>
      </c>
      <c r="C1971" s="9" t="str">
        <f>IF([1]配变!$C1971="","",[1]配变!$C1971)</f>
        <v/>
      </c>
      <c r="D1971" s="9" t="str">
        <f>IF([1]配变!$D1971="","",[1]配变!$D1971)</f>
        <v/>
      </c>
      <c r="E1971" s="9" t="str">
        <f>IF([1]配变!$G1971="","",[1]配变!$G1971)</f>
        <v/>
      </c>
      <c r="F1971" s="9" t="str">
        <f>IF([1]配变!$F1971="","",[1]配变!$F1971)</f>
        <v/>
      </c>
      <c r="G1971" s="9" t="str">
        <f>IF([1]配变!$J1971="","",[1]配变!$J1971)</f>
        <v/>
      </c>
      <c r="H1971" s="16" t="str">
        <f t="shared" si="30"/>
        <v/>
      </c>
    </row>
    <row r="1972" spans="1:8" x14ac:dyDescent="0.15">
      <c r="A1972" s="9" t="str">
        <f>IF([1]配变!$A1972="","",[1]配变!$A1972)</f>
        <v/>
      </c>
      <c r="B1972" s="9" t="str">
        <f>IF([1]配变!$B1972="","",[1]配变!$B1972)</f>
        <v/>
      </c>
      <c r="C1972" s="9" t="str">
        <f>IF([1]配变!$C1972="","",[1]配变!$C1972)</f>
        <v/>
      </c>
      <c r="D1972" s="9" t="str">
        <f>IF([1]配变!$D1972="","",[1]配变!$D1972)</f>
        <v/>
      </c>
      <c r="E1972" s="9" t="str">
        <f>IF([1]配变!$G1972="","",[1]配变!$G1972)</f>
        <v/>
      </c>
      <c r="F1972" s="9" t="str">
        <f>IF([1]配变!$F1972="","",[1]配变!$F1972)</f>
        <v/>
      </c>
      <c r="G1972" s="9" t="str">
        <f>IF([1]配变!$J1972="","",[1]配变!$J1972)</f>
        <v/>
      </c>
      <c r="H1972" s="16" t="str">
        <f t="shared" si="30"/>
        <v/>
      </c>
    </row>
    <row r="1973" spans="1:8" x14ac:dyDescent="0.15">
      <c r="A1973" s="9" t="str">
        <f>IF([1]配变!$A1973="","",[1]配变!$A1973)</f>
        <v/>
      </c>
      <c r="B1973" s="9" t="str">
        <f>IF([1]配变!$B1973="","",[1]配变!$B1973)</f>
        <v/>
      </c>
      <c r="C1973" s="9" t="str">
        <f>IF([1]配变!$C1973="","",[1]配变!$C1973)</f>
        <v/>
      </c>
      <c r="D1973" s="9" t="str">
        <f>IF([1]配变!$D1973="","",[1]配变!$D1973)</f>
        <v/>
      </c>
      <c r="E1973" s="9" t="str">
        <f>IF([1]配变!$G1973="","",[1]配变!$G1973)</f>
        <v/>
      </c>
      <c r="F1973" s="9" t="str">
        <f>IF([1]配变!$F1973="","",[1]配变!$F1973)</f>
        <v/>
      </c>
      <c r="G1973" s="9" t="str">
        <f>IF([1]配变!$J1973="","",[1]配变!$J1973)</f>
        <v/>
      </c>
      <c r="H1973" s="16" t="str">
        <f t="shared" si="30"/>
        <v/>
      </c>
    </row>
    <row r="1974" spans="1:8" x14ac:dyDescent="0.15">
      <c r="A1974" s="9" t="str">
        <f>IF([1]配变!$A1974="","",[1]配变!$A1974)</f>
        <v/>
      </c>
      <c r="B1974" s="9" t="str">
        <f>IF([1]配变!$B1974="","",[1]配变!$B1974)</f>
        <v/>
      </c>
      <c r="C1974" s="9" t="str">
        <f>IF([1]配变!$C1974="","",[1]配变!$C1974)</f>
        <v/>
      </c>
      <c r="D1974" s="9" t="str">
        <f>IF([1]配变!$D1974="","",[1]配变!$D1974)</f>
        <v/>
      </c>
      <c r="E1974" s="9" t="str">
        <f>IF([1]配变!$G1974="","",[1]配变!$G1974)</f>
        <v/>
      </c>
      <c r="F1974" s="9" t="str">
        <f>IF([1]配变!$F1974="","",[1]配变!$F1974)</f>
        <v/>
      </c>
      <c r="G1974" s="9" t="str">
        <f>IF([1]配变!$J1974="","",[1]配变!$J1974)</f>
        <v/>
      </c>
      <c r="H1974" s="16" t="str">
        <f t="shared" si="30"/>
        <v/>
      </c>
    </row>
    <row r="1975" spans="1:8" x14ac:dyDescent="0.15">
      <c r="A1975" s="9" t="str">
        <f>IF([1]配变!$A1975="","",[1]配变!$A1975)</f>
        <v/>
      </c>
      <c r="B1975" s="9" t="str">
        <f>IF([1]配变!$B1975="","",[1]配变!$B1975)</f>
        <v/>
      </c>
      <c r="C1975" s="9" t="str">
        <f>IF([1]配变!$C1975="","",[1]配变!$C1975)</f>
        <v/>
      </c>
      <c r="D1975" s="9" t="str">
        <f>IF([1]配变!$D1975="","",[1]配变!$D1975)</f>
        <v/>
      </c>
      <c r="E1975" s="9" t="str">
        <f>IF([1]配变!$G1975="","",[1]配变!$G1975)</f>
        <v/>
      </c>
      <c r="F1975" s="9" t="str">
        <f>IF([1]配变!$F1975="","",[1]配变!$F1975)</f>
        <v/>
      </c>
      <c r="G1975" s="9" t="str">
        <f>IF([1]配变!$J1975="","",[1]配变!$J1975)</f>
        <v/>
      </c>
      <c r="H1975" s="16" t="str">
        <f t="shared" si="30"/>
        <v/>
      </c>
    </row>
    <row r="1976" spans="1:8" x14ac:dyDescent="0.15">
      <c r="A1976" s="9" t="str">
        <f>IF([1]配变!$A1976="","",[1]配变!$A1976)</f>
        <v/>
      </c>
      <c r="B1976" s="9" t="str">
        <f>IF([1]配变!$B1976="","",[1]配变!$B1976)</f>
        <v/>
      </c>
      <c r="C1976" s="9" t="str">
        <f>IF([1]配变!$C1976="","",[1]配变!$C1976)</f>
        <v/>
      </c>
      <c r="D1976" s="9" t="str">
        <f>IF([1]配变!$D1976="","",[1]配变!$D1976)</f>
        <v/>
      </c>
      <c r="E1976" s="9" t="str">
        <f>IF([1]配变!$G1976="","",[1]配变!$G1976)</f>
        <v/>
      </c>
      <c r="F1976" s="9" t="str">
        <f>IF([1]配变!$F1976="","",[1]配变!$F1976)</f>
        <v/>
      </c>
      <c r="G1976" s="9" t="str">
        <f>IF([1]配变!$J1976="","",[1]配变!$J1976)</f>
        <v/>
      </c>
      <c r="H1976" s="16" t="str">
        <f t="shared" si="30"/>
        <v/>
      </c>
    </row>
    <row r="1977" spans="1:8" x14ac:dyDescent="0.15">
      <c r="A1977" s="9" t="str">
        <f>IF([1]配变!$A1977="","",[1]配变!$A1977)</f>
        <v/>
      </c>
      <c r="B1977" s="9" t="str">
        <f>IF([1]配变!$B1977="","",[1]配变!$B1977)</f>
        <v/>
      </c>
      <c r="C1977" s="9" t="str">
        <f>IF([1]配变!$C1977="","",[1]配变!$C1977)</f>
        <v/>
      </c>
      <c r="D1977" s="9" t="str">
        <f>IF([1]配变!$D1977="","",[1]配变!$D1977)</f>
        <v/>
      </c>
      <c r="E1977" s="9" t="str">
        <f>IF([1]配变!$G1977="","",[1]配变!$G1977)</f>
        <v/>
      </c>
      <c r="F1977" s="9" t="str">
        <f>IF([1]配变!$F1977="","",[1]配变!$F1977)</f>
        <v/>
      </c>
      <c r="G1977" s="9" t="str">
        <f>IF([1]配变!$J1977="","",[1]配变!$J1977)</f>
        <v/>
      </c>
      <c r="H1977" s="16" t="str">
        <f t="shared" si="30"/>
        <v/>
      </c>
    </row>
    <row r="1978" spans="1:8" x14ac:dyDescent="0.15">
      <c r="A1978" s="9" t="str">
        <f>IF([1]配变!$A1978="","",[1]配变!$A1978)</f>
        <v/>
      </c>
      <c r="B1978" s="9" t="str">
        <f>IF([1]配变!$B1978="","",[1]配变!$B1978)</f>
        <v/>
      </c>
      <c r="C1978" s="9" t="str">
        <f>IF([1]配变!$C1978="","",[1]配变!$C1978)</f>
        <v/>
      </c>
      <c r="D1978" s="9" t="str">
        <f>IF([1]配变!$D1978="","",[1]配变!$D1978)</f>
        <v/>
      </c>
      <c r="E1978" s="9" t="str">
        <f>IF([1]配变!$G1978="","",[1]配变!$G1978)</f>
        <v/>
      </c>
      <c r="F1978" s="9" t="str">
        <f>IF([1]配变!$F1978="","",[1]配变!$F1978)</f>
        <v/>
      </c>
      <c r="G1978" s="9" t="str">
        <f>IF([1]配变!$J1978="","",[1]配变!$J1978)</f>
        <v/>
      </c>
      <c r="H1978" s="16" t="str">
        <f t="shared" si="30"/>
        <v/>
      </c>
    </row>
    <row r="1979" spans="1:8" x14ac:dyDescent="0.15">
      <c r="A1979" s="9" t="str">
        <f>IF([1]配变!$A1979="","",[1]配变!$A1979)</f>
        <v/>
      </c>
      <c r="B1979" s="9" t="str">
        <f>IF([1]配变!$B1979="","",[1]配变!$B1979)</f>
        <v/>
      </c>
      <c r="C1979" s="9" t="str">
        <f>IF([1]配变!$C1979="","",[1]配变!$C1979)</f>
        <v/>
      </c>
      <c r="D1979" s="9" t="str">
        <f>IF([1]配变!$D1979="","",[1]配变!$D1979)</f>
        <v/>
      </c>
      <c r="E1979" s="9" t="str">
        <f>IF([1]配变!$G1979="","",[1]配变!$G1979)</f>
        <v/>
      </c>
      <c r="F1979" s="9" t="str">
        <f>IF([1]配变!$F1979="","",[1]配变!$F1979)</f>
        <v/>
      </c>
      <c r="G1979" s="9" t="str">
        <f>IF([1]配变!$J1979="","",[1]配变!$J1979)</f>
        <v/>
      </c>
      <c r="H1979" s="16" t="str">
        <f t="shared" si="30"/>
        <v/>
      </c>
    </row>
    <row r="1980" spans="1:8" x14ac:dyDescent="0.15">
      <c r="A1980" s="9" t="str">
        <f>IF([1]配变!$A1980="","",[1]配变!$A1980)</f>
        <v/>
      </c>
      <c r="B1980" s="9" t="str">
        <f>IF([1]配变!$B1980="","",[1]配变!$B1980)</f>
        <v/>
      </c>
      <c r="C1980" s="9" t="str">
        <f>IF([1]配变!$C1980="","",[1]配变!$C1980)</f>
        <v/>
      </c>
      <c r="D1980" s="9" t="str">
        <f>IF([1]配变!$D1980="","",[1]配变!$D1980)</f>
        <v/>
      </c>
      <c r="E1980" s="9" t="str">
        <f>IF([1]配变!$G1980="","",[1]配变!$G1980)</f>
        <v/>
      </c>
      <c r="F1980" s="9" t="str">
        <f>IF([1]配变!$F1980="","",[1]配变!$F1980)</f>
        <v/>
      </c>
      <c r="G1980" s="9" t="str">
        <f>IF([1]配变!$J1980="","",[1]配变!$J1980)</f>
        <v/>
      </c>
      <c r="H1980" s="16" t="str">
        <f t="shared" si="30"/>
        <v/>
      </c>
    </row>
    <row r="1981" spans="1:8" x14ac:dyDescent="0.15">
      <c r="A1981" s="9" t="str">
        <f>IF([1]配变!$A1981="","",[1]配变!$A1981)</f>
        <v/>
      </c>
      <c r="B1981" s="9" t="str">
        <f>IF([1]配变!$B1981="","",[1]配变!$B1981)</f>
        <v/>
      </c>
      <c r="C1981" s="9" t="str">
        <f>IF([1]配变!$C1981="","",[1]配变!$C1981)</f>
        <v/>
      </c>
      <c r="D1981" s="9" t="str">
        <f>IF([1]配变!$D1981="","",[1]配变!$D1981)</f>
        <v/>
      </c>
      <c r="E1981" s="9" t="str">
        <f>IF([1]配变!$G1981="","",[1]配变!$G1981)</f>
        <v/>
      </c>
      <c r="F1981" s="9" t="str">
        <f>IF([1]配变!$F1981="","",[1]配变!$F1981)</f>
        <v/>
      </c>
      <c r="G1981" s="9" t="str">
        <f>IF([1]配变!$J1981="","",[1]配变!$J1981)</f>
        <v/>
      </c>
      <c r="H1981" s="16" t="str">
        <f t="shared" si="30"/>
        <v/>
      </c>
    </row>
    <row r="1982" spans="1:8" x14ac:dyDescent="0.15">
      <c r="A1982" s="9" t="str">
        <f>IF([1]配变!$A1982="","",[1]配变!$A1982)</f>
        <v/>
      </c>
      <c r="B1982" s="9" t="str">
        <f>IF([1]配变!$B1982="","",[1]配变!$B1982)</f>
        <v/>
      </c>
      <c r="C1982" s="9" t="str">
        <f>IF([1]配变!$C1982="","",[1]配变!$C1982)</f>
        <v/>
      </c>
      <c r="D1982" s="9" t="str">
        <f>IF([1]配变!$D1982="","",[1]配变!$D1982)</f>
        <v/>
      </c>
      <c r="E1982" s="9" t="str">
        <f>IF([1]配变!$G1982="","",[1]配变!$G1982)</f>
        <v/>
      </c>
      <c r="F1982" s="9" t="str">
        <f>IF([1]配变!$F1982="","",[1]配变!$F1982)</f>
        <v/>
      </c>
      <c r="G1982" s="9" t="str">
        <f>IF([1]配变!$J1982="","",[1]配变!$J1982)</f>
        <v/>
      </c>
      <c r="H1982" s="16" t="str">
        <f t="shared" si="30"/>
        <v/>
      </c>
    </row>
    <row r="1983" spans="1:8" x14ac:dyDescent="0.15">
      <c r="A1983" s="9" t="str">
        <f>IF([1]配变!$A1983="","",[1]配变!$A1983)</f>
        <v/>
      </c>
      <c r="B1983" s="9" t="str">
        <f>IF([1]配变!$B1983="","",[1]配变!$B1983)</f>
        <v/>
      </c>
      <c r="C1983" s="9" t="str">
        <f>IF([1]配变!$C1983="","",[1]配变!$C1983)</f>
        <v/>
      </c>
      <c r="D1983" s="9" t="str">
        <f>IF([1]配变!$D1983="","",[1]配变!$D1983)</f>
        <v/>
      </c>
      <c r="E1983" s="9" t="str">
        <f>IF([1]配变!$G1983="","",[1]配变!$G1983)</f>
        <v/>
      </c>
      <c r="F1983" s="9" t="str">
        <f>IF([1]配变!$F1983="","",[1]配变!$F1983)</f>
        <v/>
      </c>
      <c r="G1983" s="9" t="str">
        <f>IF([1]配变!$J1983="","",[1]配变!$J1983)</f>
        <v/>
      </c>
      <c r="H1983" s="16" t="str">
        <f t="shared" si="30"/>
        <v/>
      </c>
    </row>
    <row r="1984" spans="1:8" x14ac:dyDescent="0.15">
      <c r="A1984" s="9" t="str">
        <f>IF([1]配变!$A1984="","",[1]配变!$A1984)</f>
        <v/>
      </c>
      <c r="B1984" s="9" t="str">
        <f>IF([1]配变!$B1984="","",[1]配变!$B1984)</f>
        <v/>
      </c>
      <c r="C1984" s="9" t="str">
        <f>IF([1]配变!$C1984="","",[1]配变!$C1984)</f>
        <v/>
      </c>
      <c r="D1984" s="9" t="str">
        <f>IF([1]配变!$D1984="","",[1]配变!$D1984)</f>
        <v/>
      </c>
      <c r="E1984" s="9" t="str">
        <f>IF([1]配变!$G1984="","",[1]配变!$G1984)</f>
        <v/>
      </c>
      <c r="F1984" s="9" t="str">
        <f>IF([1]配变!$F1984="","",[1]配变!$F1984)</f>
        <v/>
      </c>
      <c r="G1984" s="9" t="str">
        <f>IF([1]配变!$J1984="","",[1]配变!$J1984)</f>
        <v/>
      </c>
      <c r="H1984" s="16" t="str">
        <f t="shared" si="30"/>
        <v/>
      </c>
    </row>
    <row r="1985" spans="1:8" x14ac:dyDescent="0.15">
      <c r="A1985" s="9" t="str">
        <f>IF([1]配变!$A1985="","",[1]配变!$A1985)</f>
        <v/>
      </c>
      <c r="B1985" s="9" t="str">
        <f>IF([1]配变!$B1985="","",[1]配变!$B1985)</f>
        <v/>
      </c>
      <c r="C1985" s="9" t="str">
        <f>IF([1]配变!$C1985="","",[1]配变!$C1985)</f>
        <v/>
      </c>
      <c r="D1985" s="9" t="str">
        <f>IF([1]配变!$D1985="","",[1]配变!$D1985)</f>
        <v/>
      </c>
      <c r="E1985" s="9" t="str">
        <f>IF([1]配变!$G1985="","",[1]配变!$G1985)</f>
        <v/>
      </c>
      <c r="F1985" s="9" t="str">
        <f>IF([1]配变!$F1985="","",[1]配变!$F1985)</f>
        <v/>
      </c>
      <c r="G1985" s="9" t="str">
        <f>IF([1]配变!$J1985="","",[1]配变!$J1985)</f>
        <v/>
      </c>
      <c r="H1985" s="16" t="str">
        <f t="shared" si="30"/>
        <v/>
      </c>
    </row>
    <row r="1986" spans="1:8" x14ac:dyDescent="0.15">
      <c r="A1986" s="9" t="str">
        <f>IF([1]配变!$A1986="","",[1]配变!$A1986)</f>
        <v/>
      </c>
      <c r="B1986" s="9" t="str">
        <f>IF([1]配变!$B1986="","",[1]配变!$B1986)</f>
        <v/>
      </c>
      <c r="C1986" s="9" t="str">
        <f>IF([1]配变!$C1986="","",[1]配变!$C1986)</f>
        <v/>
      </c>
      <c r="D1986" s="9" t="str">
        <f>IF([1]配变!$D1986="","",[1]配变!$D1986)</f>
        <v/>
      </c>
      <c r="E1986" s="9" t="str">
        <f>IF([1]配变!$G1986="","",[1]配变!$G1986)</f>
        <v/>
      </c>
      <c r="F1986" s="9" t="str">
        <f>IF([1]配变!$F1986="","",[1]配变!$F1986)</f>
        <v/>
      </c>
      <c r="G1986" s="9" t="str">
        <f>IF([1]配变!$J1986="","",[1]配变!$J1986)</f>
        <v/>
      </c>
      <c r="H1986" s="16" t="str">
        <f t="shared" si="30"/>
        <v/>
      </c>
    </row>
    <row r="1987" spans="1:8" x14ac:dyDescent="0.15">
      <c r="A1987" s="9" t="str">
        <f>IF([1]配变!$A1987="","",[1]配变!$A1987)</f>
        <v/>
      </c>
      <c r="B1987" s="9" t="str">
        <f>IF([1]配变!$B1987="","",[1]配变!$B1987)</f>
        <v/>
      </c>
      <c r="C1987" s="9" t="str">
        <f>IF([1]配变!$C1987="","",[1]配变!$C1987)</f>
        <v/>
      </c>
      <c r="D1987" s="9" t="str">
        <f>IF([1]配变!$D1987="","",[1]配变!$D1987)</f>
        <v/>
      </c>
      <c r="E1987" s="9" t="str">
        <f>IF([1]配变!$G1987="","",[1]配变!$G1987)</f>
        <v/>
      </c>
      <c r="F1987" s="9" t="str">
        <f>IF([1]配变!$F1987="","",[1]配变!$F1987)</f>
        <v/>
      </c>
      <c r="G1987" s="9" t="str">
        <f>IF([1]配变!$J1987="","",[1]配变!$J1987)</f>
        <v/>
      </c>
      <c r="H1987" s="16" t="str">
        <f t="shared" ref="H1987:H2050" si="31">IF(OR(D1987="",D1987=0),"",C1987*1000/D1987)</f>
        <v/>
      </c>
    </row>
    <row r="1988" spans="1:8" x14ac:dyDescent="0.15">
      <c r="A1988" s="9" t="str">
        <f>IF([1]配变!$A1988="","",[1]配变!$A1988)</f>
        <v/>
      </c>
      <c r="B1988" s="9" t="str">
        <f>IF([1]配变!$B1988="","",[1]配变!$B1988)</f>
        <v/>
      </c>
      <c r="C1988" s="9" t="str">
        <f>IF([1]配变!$C1988="","",[1]配变!$C1988)</f>
        <v/>
      </c>
      <c r="D1988" s="9" t="str">
        <f>IF([1]配变!$D1988="","",[1]配变!$D1988)</f>
        <v/>
      </c>
      <c r="E1988" s="9" t="str">
        <f>IF([1]配变!$G1988="","",[1]配变!$G1988)</f>
        <v/>
      </c>
      <c r="F1988" s="9" t="str">
        <f>IF([1]配变!$F1988="","",[1]配变!$F1988)</f>
        <v/>
      </c>
      <c r="G1988" s="9" t="str">
        <f>IF([1]配变!$J1988="","",[1]配变!$J1988)</f>
        <v/>
      </c>
      <c r="H1988" s="16" t="str">
        <f t="shared" si="31"/>
        <v/>
      </c>
    </row>
    <row r="1989" spans="1:8" x14ac:dyDescent="0.15">
      <c r="A1989" s="9" t="str">
        <f>IF([1]配变!$A1989="","",[1]配变!$A1989)</f>
        <v/>
      </c>
      <c r="B1989" s="9" t="str">
        <f>IF([1]配变!$B1989="","",[1]配变!$B1989)</f>
        <v/>
      </c>
      <c r="C1989" s="9" t="str">
        <f>IF([1]配变!$C1989="","",[1]配变!$C1989)</f>
        <v/>
      </c>
      <c r="D1989" s="9" t="str">
        <f>IF([1]配变!$D1989="","",[1]配变!$D1989)</f>
        <v/>
      </c>
      <c r="E1989" s="9" t="str">
        <f>IF([1]配变!$G1989="","",[1]配变!$G1989)</f>
        <v/>
      </c>
      <c r="F1989" s="9" t="str">
        <f>IF([1]配变!$F1989="","",[1]配变!$F1989)</f>
        <v/>
      </c>
      <c r="G1989" s="9" t="str">
        <f>IF([1]配变!$J1989="","",[1]配变!$J1989)</f>
        <v/>
      </c>
      <c r="H1989" s="16" t="str">
        <f t="shared" si="31"/>
        <v/>
      </c>
    </row>
    <row r="1990" spans="1:8" x14ac:dyDescent="0.15">
      <c r="A1990" s="9" t="str">
        <f>IF([1]配变!$A1990="","",[1]配变!$A1990)</f>
        <v/>
      </c>
      <c r="B1990" s="9" t="str">
        <f>IF([1]配变!$B1990="","",[1]配变!$B1990)</f>
        <v/>
      </c>
      <c r="C1990" s="9" t="str">
        <f>IF([1]配变!$C1990="","",[1]配变!$C1990)</f>
        <v/>
      </c>
      <c r="D1990" s="9" t="str">
        <f>IF([1]配变!$D1990="","",[1]配变!$D1990)</f>
        <v/>
      </c>
      <c r="E1990" s="9" t="str">
        <f>IF([1]配变!$G1990="","",[1]配变!$G1990)</f>
        <v/>
      </c>
      <c r="F1990" s="9" t="str">
        <f>IF([1]配变!$F1990="","",[1]配变!$F1990)</f>
        <v/>
      </c>
      <c r="G1990" s="9" t="str">
        <f>IF([1]配变!$J1990="","",[1]配变!$J1990)</f>
        <v/>
      </c>
      <c r="H1990" s="16" t="str">
        <f t="shared" si="31"/>
        <v/>
      </c>
    </row>
    <row r="1991" spans="1:8" x14ac:dyDescent="0.15">
      <c r="A1991" s="9" t="str">
        <f>IF([1]配变!$A1991="","",[1]配变!$A1991)</f>
        <v/>
      </c>
      <c r="B1991" s="9" t="str">
        <f>IF([1]配变!$B1991="","",[1]配变!$B1991)</f>
        <v/>
      </c>
      <c r="C1991" s="9" t="str">
        <f>IF([1]配变!$C1991="","",[1]配变!$C1991)</f>
        <v/>
      </c>
      <c r="D1991" s="9" t="str">
        <f>IF([1]配变!$D1991="","",[1]配变!$D1991)</f>
        <v/>
      </c>
      <c r="E1991" s="9" t="str">
        <f>IF([1]配变!$G1991="","",[1]配变!$G1991)</f>
        <v/>
      </c>
      <c r="F1991" s="9" t="str">
        <f>IF([1]配变!$F1991="","",[1]配变!$F1991)</f>
        <v/>
      </c>
      <c r="G1991" s="9" t="str">
        <f>IF([1]配变!$J1991="","",[1]配变!$J1991)</f>
        <v/>
      </c>
      <c r="H1991" s="16" t="str">
        <f t="shared" si="31"/>
        <v/>
      </c>
    </row>
    <row r="1992" spans="1:8" x14ac:dyDescent="0.15">
      <c r="A1992" s="9" t="str">
        <f>IF([1]配变!$A1992="","",[1]配变!$A1992)</f>
        <v/>
      </c>
      <c r="B1992" s="9" t="str">
        <f>IF([1]配变!$B1992="","",[1]配变!$B1992)</f>
        <v/>
      </c>
      <c r="C1992" s="9" t="str">
        <f>IF([1]配变!$C1992="","",[1]配变!$C1992)</f>
        <v/>
      </c>
      <c r="D1992" s="9" t="str">
        <f>IF([1]配变!$D1992="","",[1]配变!$D1992)</f>
        <v/>
      </c>
      <c r="E1992" s="9" t="str">
        <f>IF([1]配变!$G1992="","",[1]配变!$G1992)</f>
        <v/>
      </c>
      <c r="F1992" s="9" t="str">
        <f>IF([1]配变!$F1992="","",[1]配变!$F1992)</f>
        <v/>
      </c>
      <c r="G1992" s="9" t="str">
        <f>IF([1]配变!$J1992="","",[1]配变!$J1992)</f>
        <v/>
      </c>
      <c r="H1992" s="16" t="str">
        <f t="shared" si="31"/>
        <v/>
      </c>
    </row>
    <row r="1993" spans="1:8" x14ac:dyDescent="0.15">
      <c r="A1993" s="9" t="str">
        <f>IF([1]配变!$A1993="","",[1]配变!$A1993)</f>
        <v/>
      </c>
      <c r="B1993" s="9" t="str">
        <f>IF([1]配变!$B1993="","",[1]配变!$B1993)</f>
        <v/>
      </c>
      <c r="C1993" s="9" t="str">
        <f>IF([1]配变!$C1993="","",[1]配变!$C1993)</f>
        <v/>
      </c>
      <c r="D1993" s="9" t="str">
        <f>IF([1]配变!$D1993="","",[1]配变!$D1993)</f>
        <v/>
      </c>
      <c r="E1993" s="9" t="str">
        <f>IF([1]配变!$G1993="","",[1]配变!$G1993)</f>
        <v/>
      </c>
      <c r="F1993" s="9" t="str">
        <f>IF([1]配变!$F1993="","",[1]配变!$F1993)</f>
        <v/>
      </c>
      <c r="G1993" s="9" t="str">
        <f>IF([1]配变!$J1993="","",[1]配变!$J1993)</f>
        <v/>
      </c>
      <c r="H1993" s="16" t="str">
        <f t="shared" si="31"/>
        <v/>
      </c>
    </row>
    <row r="1994" spans="1:8" x14ac:dyDescent="0.15">
      <c r="A1994" s="9" t="str">
        <f>IF([1]配变!$A1994="","",[1]配变!$A1994)</f>
        <v/>
      </c>
      <c r="B1994" s="9" t="str">
        <f>IF([1]配变!$B1994="","",[1]配变!$B1994)</f>
        <v/>
      </c>
      <c r="C1994" s="9" t="str">
        <f>IF([1]配变!$C1994="","",[1]配变!$C1994)</f>
        <v/>
      </c>
      <c r="D1994" s="9" t="str">
        <f>IF([1]配变!$D1994="","",[1]配变!$D1994)</f>
        <v/>
      </c>
      <c r="E1994" s="9" t="str">
        <f>IF([1]配变!$G1994="","",[1]配变!$G1994)</f>
        <v/>
      </c>
      <c r="F1994" s="9" t="str">
        <f>IF([1]配变!$F1994="","",[1]配变!$F1994)</f>
        <v/>
      </c>
      <c r="G1994" s="9" t="str">
        <f>IF([1]配变!$J1994="","",[1]配变!$J1994)</f>
        <v/>
      </c>
      <c r="H1994" s="16" t="str">
        <f t="shared" si="31"/>
        <v/>
      </c>
    </row>
    <row r="1995" spans="1:8" x14ac:dyDescent="0.15">
      <c r="A1995" s="9" t="str">
        <f>IF([1]配变!$A1995="","",[1]配变!$A1995)</f>
        <v/>
      </c>
      <c r="B1995" s="9" t="str">
        <f>IF([1]配变!$B1995="","",[1]配变!$B1995)</f>
        <v/>
      </c>
      <c r="C1995" s="9" t="str">
        <f>IF([1]配变!$C1995="","",[1]配变!$C1995)</f>
        <v/>
      </c>
      <c r="D1995" s="9" t="str">
        <f>IF([1]配变!$D1995="","",[1]配变!$D1995)</f>
        <v/>
      </c>
      <c r="E1995" s="9" t="str">
        <f>IF([1]配变!$G1995="","",[1]配变!$G1995)</f>
        <v/>
      </c>
      <c r="F1995" s="9" t="str">
        <f>IF([1]配变!$F1995="","",[1]配变!$F1995)</f>
        <v/>
      </c>
      <c r="G1995" s="9" t="str">
        <f>IF([1]配变!$J1995="","",[1]配变!$J1995)</f>
        <v/>
      </c>
      <c r="H1995" s="16" t="str">
        <f t="shared" si="31"/>
        <v/>
      </c>
    </row>
    <row r="1996" spans="1:8" x14ac:dyDescent="0.15">
      <c r="A1996" s="9" t="str">
        <f>IF([1]配变!$A1996="","",[1]配变!$A1996)</f>
        <v/>
      </c>
      <c r="B1996" s="9" t="str">
        <f>IF([1]配变!$B1996="","",[1]配变!$B1996)</f>
        <v/>
      </c>
      <c r="C1996" s="9" t="str">
        <f>IF([1]配变!$C1996="","",[1]配变!$C1996)</f>
        <v/>
      </c>
      <c r="D1996" s="9" t="str">
        <f>IF([1]配变!$D1996="","",[1]配变!$D1996)</f>
        <v/>
      </c>
      <c r="E1996" s="9" t="str">
        <f>IF([1]配变!$G1996="","",[1]配变!$G1996)</f>
        <v/>
      </c>
      <c r="F1996" s="9" t="str">
        <f>IF([1]配变!$F1996="","",[1]配变!$F1996)</f>
        <v/>
      </c>
      <c r="G1996" s="9" t="str">
        <f>IF([1]配变!$J1996="","",[1]配变!$J1996)</f>
        <v/>
      </c>
      <c r="H1996" s="16" t="str">
        <f t="shared" si="31"/>
        <v/>
      </c>
    </row>
    <row r="1997" spans="1:8" x14ac:dyDescent="0.15">
      <c r="A1997" s="9" t="str">
        <f>IF([1]配变!$A1997="","",[1]配变!$A1997)</f>
        <v/>
      </c>
      <c r="B1997" s="9" t="str">
        <f>IF([1]配变!$B1997="","",[1]配变!$B1997)</f>
        <v/>
      </c>
      <c r="C1997" s="9" t="str">
        <f>IF([1]配变!$C1997="","",[1]配变!$C1997)</f>
        <v/>
      </c>
      <c r="D1997" s="9" t="str">
        <f>IF([1]配变!$D1997="","",[1]配变!$D1997)</f>
        <v/>
      </c>
      <c r="E1997" s="9" t="str">
        <f>IF([1]配变!$G1997="","",[1]配变!$G1997)</f>
        <v/>
      </c>
      <c r="F1997" s="9" t="str">
        <f>IF([1]配变!$F1997="","",[1]配变!$F1997)</f>
        <v/>
      </c>
      <c r="G1997" s="9" t="str">
        <f>IF([1]配变!$J1997="","",[1]配变!$J1997)</f>
        <v/>
      </c>
      <c r="H1997" s="16" t="str">
        <f t="shared" si="31"/>
        <v/>
      </c>
    </row>
    <row r="1998" spans="1:8" x14ac:dyDescent="0.15">
      <c r="A1998" s="9" t="str">
        <f>IF([1]配变!$A1998="","",[1]配变!$A1998)</f>
        <v/>
      </c>
      <c r="B1998" s="9" t="str">
        <f>IF([1]配变!$B1998="","",[1]配变!$B1998)</f>
        <v/>
      </c>
      <c r="C1998" s="9" t="str">
        <f>IF([1]配变!$C1998="","",[1]配变!$C1998)</f>
        <v/>
      </c>
      <c r="D1998" s="9" t="str">
        <f>IF([1]配变!$D1998="","",[1]配变!$D1998)</f>
        <v/>
      </c>
      <c r="E1998" s="9" t="str">
        <f>IF([1]配变!$G1998="","",[1]配变!$G1998)</f>
        <v/>
      </c>
      <c r="F1998" s="9" t="str">
        <f>IF([1]配变!$F1998="","",[1]配变!$F1998)</f>
        <v/>
      </c>
      <c r="G1998" s="9" t="str">
        <f>IF([1]配变!$J1998="","",[1]配变!$J1998)</f>
        <v/>
      </c>
      <c r="H1998" s="16" t="str">
        <f t="shared" si="31"/>
        <v/>
      </c>
    </row>
    <row r="1999" spans="1:8" x14ac:dyDescent="0.15">
      <c r="A1999" s="9" t="str">
        <f>IF([1]配变!$A1999="","",[1]配变!$A1999)</f>
        <v/>
      </c>
      <c r="B1999" s="9" t="str">
        <f>IF([1]配变!$B1999="","",[1]配变!$B1999)</f>
        <v/>
      </c>
      <c r="C1999" s="9" t="str">
        <f>IF([1]配变!$C1999="","",[1]配变!$C1999)</f>
        <v/>
      </c>
      <c r="D1999" s="9" t="str">
        <f>IF([1]配变!$D1999="","",[1]配变!$D1999)</f>
        <v/>
      </c>
      <c r="E1999" s="9" t="str">
        <f>IF([1]配变!$G1999="","",[1]配变!$G1999)</f>
        <v/>
      </c>
      <c r="F1999" s="9" t="str">
        <f>IF([1]配变!$F1999="","",[1]配变!$F1999)</f>
        <v/>
      </c>
      <c r="G1999" s="9" t="str">
        <f>IF([1]配变!$J1999="","",[1]配变!$J1999)</f>
        <v/>
      </c>
      <c r="H1999" s="16" t="str">
        <f t="shared" si="31"/>
        <v/>
      </c>
    </row>
    <row r="2000" spans="1:8" x14ac:dyDescent="0.15">
      <c r="A2000" s="9" t="str">
        <f>IF([1]配变!$A2000="","",[1]配变!$A2000)</f>
        <v/>
      </c>
      <c r="B2000" s="9" t="str">
        <f>IF([1]配变!$B2000="","",[1]配变!$B2000)</f>
        <v/>
      </c>
      <c r="C2000" s="9" t="str">
        <f>IF([1]配变!$C2000="","",[1]配变!$C2000)</f>
        <v/>
      </c>
      <c r="D2000" s="9" t="str">
        <f>IF([1]配变!$D2000="","",[1]配变!$D2000)</f>
        <v/>
      </c>
      <c r="E2000" s="9" t="str">
        <f>IF([1]配变!$G2000="","",[1]配变!$G2000)</f>
        <v/>
      </c>
      <c r="F2000" s="9" t="str">
        <f>IF([1]配变!$F2000="","",[1]配变!$F2000)</f>
        <v/>
      </c>
      <c r="G2000" s="9" t="str">
        <f>IF([1]配变!$J2000="","",[1]配变!$J2000)</f>
        <v/>
      </c>
      <c r="H2000" s="16" t="str">
        <f t="shared" si="31"/>
        <v/>
      </c>
    </row>
    <row r="2001" spans="1:8" x14ac:dyDescent="0.15">
      <c r="A2001" s="9" t="str">
        <f>IF([1]配变!$A2001="","",[1]配变!$A2001)</f>
        <v/>
      </c>
      <c r="B2001" s="9" t="str">
        <f>IF([1]配变!$B2001="","",[1]配变!$B2001)</f>
        <v/>
      </c>
      <c r="C2001" s="9" t="str">
        <f>IF([1]配变!$C2001="","",[1]配变!$C2001)</f>
        <v/>
      </c>
      <c r="D2001" s="9" t="str">
        <f>IF([1]配变!$D2001="","",[1]配变!$D2001)</f>
        <v/>
      </c>
      <c r="E2001" s="9" t="str">
        <f>IF([1]配变!$G2001="","",[1]配变!$G2001)</f>
        <v/>
      </c>
      <c r="F2001" s="9" t="str">
        <f>IF([1]配变!$F2001="","",[1]配变!$F2001)</f>
        <v/>
      </c>
      <c r="G2001" s="9" t="str">
        <f>IF([1]配变!$J2001="","",[1]配变!$J2001)</f>
        <v/>
      </c>
      <c r="H2001" s="16" t="str">
        <f t="shared" si="31"/>
        <v/>
      </c>
    </row>
    <row r="2002" spans="1:8" x14ac:dyDescent="0.15">
      <c r="A2002" s="9" t="str">
        <f>IF([1]配变!$A2002="","",[1]配变!$A2002)</f>
        <v/>
      </c>
      <c r="B2002" s="9" t="str">
        <f>IF([1]配变!$B2002="","",[1]配变!$B2002)</f>
        <v/>
      </c>
      <c r="C2002" s="9" t="str">
        <f>IF([1]配变!$C2002="","",[1]配变!$C2002)</f>
        <v/>
      </c>
      <c r="D2002" s="9" t="str">
        <f>IF([1]配变!$D2002="","",[1]配变!$D2002)</f>
        <v/>
      </c>
      <c r="E2002" s="9" t="str">
        <f>IF([1]配变!$G2002="","",[1]配变!$G2002)</f>
        <v/>
      </c>
      <c r="F2002" s="9" t="str">
        <f>IF([1]配变!$F2002="","",[1]配变!$F2002)</f>
        <v/>
      </c>
      <c r="G2002" s="9" t="str">
        <f>IF([1]配变!$J2002="","",[1]配变!$J2002)</f>
        <v/>
      </c>
      <c r="H2002" s="16" t="str">
        <f t="shared" si="31"/>
        <v/>
      </c>
    </row>
    <row r="2003" spans="1:8" x14ac:dyDescent="0.15">
      <c r="A2003" s="9" t="str">
        <f>IF([1]配变!$A2003="","",[1]配变!$A2003)</f>
        <v/>
      </c>
      <c r="B2003" s="9" t="str">
        <f>IF([1]配变!$B2003="","",[1]配变!$B2003)</f>
        <v/>
      </c>
      <c r="C2003" s="9" t="str">
        <f>IF([1]配变!$C2003="","",[1]配变!$C2003)</f>
        <v/>
      </c>
      <c r="D2003" s="9" t="str">
        <f>IF([1]配变!$D2003="","",[1]配变!$D2003)</f>
        <v/>
      </c>
      <c r="E2003" s="9" t="str">
        <f>IF([1]配变!$G2003="","",[1]配变!$G2003)</f>
        <v/>
      </c>
      <c r="F2003" s="9" t="str">
        <f>IF([1]配变!$F2003="","",[1]配变!$F2003)</f>
        <v/>
      </c>
      <c r="G2003" s="9" t="str">
        <f>IF([1]配变!$J2003="","",[1]配变!$J2003)</f>
        <v/>
      </c>
      <c r="H2003" s="16" t="str">
        <f t="shared" si="31"/>
        <v/>
      </c>
    </row>
    <row r="2004" spans="1:8" x14ac:dyDescent="0.15">
      <c r="A2004" s="9" t="str">
        <f>IF([1]配变!$A2004="","",[1]配变!$A2004)</f>
        <v/>
      </c>
      <c r="B2004" s="9" t="str">
        <f>IF([1]配变!$B2004="","",[1]配变!$B2004)</f>
        <v/>
      </c>
      <c r="C2004" s="9" t="str">
        <f>IF([1]配变!$C2004="","",[1]配变!$C2004)</f>
        <v/>
      </c>
      <c r="D2004" s="9" t="str">
        <f>IF([1]配变!$D2004="","",[1]配变!$D2004)</f>
        <v/>
      </c>
      <c r="E2004" s="9" t="str">
        <f>IF([1]配变!$G2004="","",[1]配变!$G2004)</f>
        <v/>
      </c>
      <c r="F2004" s="9" t="str">
        <f>IF([1]配变!$F2004="","",[1]配变!$F2004)</f>
        <v/>
      </c>
      <c r="G2004" s="9" t="str">
        <f>IF([1]配变!$J2004="","",[1]配变!$J2004)</f>
        <v/>
      </c>
      <c r="H2004" s="16" t="str">
        <f t="shared" si="31"/>
        <v/>
      </c>
    </row>
    <row r="2005" spans="1:8" x14ac:dyDescent="0.15">
      <c r="A2005" s="9" t="str">
        <f>IF([1]配变!$A2005="","",[1]配变!$A2005)</f>
        <v/>
      </c>
      <c r="B2005" s="9" t="str">
        <f>IF([1]配变!$B2005="","",[1]配变!$B2005)</f>
        <v/>
      </c>
      <c r="C2005" s="9" t="str">
        <f>IF([1]配变!$C2005="","",[1]配变!$C2005)</f>
        <v/>
      </c>
      <c r="D2005" s="9" t="str">
        <f>IF([1]配变!$D2005="","",[1]配变!$D2005)</f>
        <v/>
      </c>
      <c r="E2005" s="9" t="str">
        <f>IF([1]配变!$G2005="","",[1]配变!$G2005)</f>
        <v/>
      </c>
      <c r="F2005" s="9" t="str">
        <f>IF([1]配变!$F2005="","",[1]配变!$F2005)</f>
        <v/>
      </c>
      <c r="G2005" s="9" t="str">
        <f>IF([1]配变!$J2005="","",[1]配变!$J2005)</f>
        <v/>
      </c>
      <c r="H2005" s="16" t="str">
        <f t="shared" si="31"/>
        <v/>
      </c>
    </row>
    <row r="2006" spans="1:8" x14ac:dyDescent="0.15">
      <c r="A2006" s="9" t="str">
        <f>IF([1]配变!$A2006="","",[1]配变!$A2006)</f>
        <v/>
      </c>
      <c r="B2006" s="9" t="str">
        <f>IF([1]配变!$B2006="","",[1]配变!$B2006)</f>
        <v/>
      </c>
      <c r="C2006" s="9" t="str">
        <f>IF([1]配变!$C2006="","",[1]配变!$C2006)</f>
        <v/>
      </c>
      <c r="D2006" s="9" t="str">
        <f>IF([1]配变!$D2006="","",[1]配变!$D2006)</f>
        <v/>
      </c>
      <c r="E2006" s="9" t="str">
        <f>IF([1]配变!$G2006="","",[1]配变!$G2006)</f>
        <v/>
      </c>
      <c r="F2006" s="9" t="str">
        <f>IF([1]配变!$F2006="","",[1]配变!$F2006)</f>
        <v/>
      </c>
      <c r="G2006" s="9" t="str">
        <f>IF([1]配变!$J2006="","",[1]配变!$J2006)</f>
        <v/>
      </c>
      <c r="H2006" s="16" t="str">
        <f t="shared" si="31"/>
        <v/>
      </c>
    </row>
    <row r="2007" spans="1:8" x14ac:dyDescent="0.15">
      <c r="A2007" s="9" t="str">
        <f>IF([1]配变!$A2007="","",[1]配变!$A2007)</f>
        <v/>
      </c>
      <c r="B2007" s="9" t="str">
        <f>IF([1]配变!$B2007="","",[1]配变!$B2007)</f>
        <v/>
      </c>
      <c r="C2007" s="9" t="str">
        <f>IF([1]配变!$C2007="","",[1]配变!$C2007)</f>
        <v/>
      </c>
      <c r="D2007" s="9" t="str">
        <f>IF([1]配变!$D2007="","",[1]配变!$D2007)</f>
        <v/>
      </c>
      <c r="E2007" s="9" t="str">
        <f>IF([1]配变!$G2007="","",[1]配变!$G2007)</f>
        <v/>
      </c>
      <c r="F2007" s="9" t="str">
        <f>IF([1]配变!$F2007="","",[1]配变!$F2007)</f>
        <v/>
      </c>
      <c r="G2007" s="9" t="str">
        <f>IF([1]配变!$J2007="","",[1]配变!$J2007)</f>
        <v/>
      </c>
      <c r="H2007" s="16" t="str">
        <f t="shared" si="31"/>
        <v/>
      </c>
    </row>
    <row r="2008" spans="1:8" x14ac:dyDescent="0.15">
      <c r="A2008" s="9" t="str">
        <f>IF([1]配变!$A2008="","",[1]配变!$A2008)</f>
        <v/>
      </c>
      <c r="B2008" s="9" t="str">
        <f>IF([1]配变!$B2008="","",[1]配变!$B2008)</f>
        <v/>
      </c>
      <c r="C2008" s="9" t="str">
        <f>IF([1]配变!$C2008="","",[1]配变!$C2008)</f>
        <v/>
      </c>
      <c r="D2008" s="9" t="str">
        <f>IF([1]配变!$D2008="","",[1]配变!$D2008)</f>
        <v/>
      </c>
      <c r="E2008" s="9" t="str">
        <f>IF([1]配变!$G2008="","",[1]配变!$G2008)</f>
        <v/>
      </c>
      <c r="F2008" s="9" t="str">
        <f>IF([1]配变!$F2008="","",[1]配变!$F2008)</f>
        <v/>
      </c>
      <c r="G2008" s="9" t="str">
        <f>IF([1]配变!$J2008="","",[1]配变!$J2008)</f>
        <v/>
      </c>
      <c r="H2008" s="16" t="str">
        <f t="shared" si="31"/>
        <v/>
      </c>
    </row>
    <row r="2009" spans="1:8" x14ac:dyDescent="0.15">
      <c r="A2009" s="9" t="str">
        <f>IF([1]配变!$A2009="","",[1]配变!$A2009)</f>
        <v/>
      </c>
      <c r="B2009" s="9" t="str">
        <f>IF([1]配变!$B2009="","",[1]配变!$B2009)</f>
        <v/>
      </c>
      <c r="C2009" s="9" t="str">
        <f>IF([1]配变!$C2009="","",[1]配变!$C2009)</f>
        <v/>
      </c>
      <c r="D2009" s="9" t="str">
        <f>IF([1]配变!$D2009="","",[1]配变!$D2009)</f>
        <v/>
      </c>
      <c r="E2009" s="9" t="str">
        <f>IF([1]配变!$G2009="","",[1]配变!$G2009)</f>
        <v/>
      </c>
      <c r="F2009" s="9" t="str">
        <f>IF([1]配变!$F2009="","",[1]配变!$F2009)</f>
        <v/>
      </c>
      <c r="G2009" s="9" t="str">
        <f>IF([1]配变!$J2009="","",[1]配变!$J2009)</f>
        <v/>
      </c>
      <c r="H2009" s="16" t="str">
        <f t="shared" si="31"/>
        <v/>
      </c>
    </row>
    <row r="2010" spans="1:8" x14ac:dyDescent="0.15">
      <c r="A2010" s="9" t="str">
        <f>IF([1]配变!$A2010="","",[1]配变!$A2010)</f>
        <v/>
      </c>
      <c r="B2010" s="9" t="str">
        <f>IF([1]配变!$B2010="","",[1]配变!$B2010)</f>
        <v/>
      </c>
      <c r="C2010" s="9" t="str">
        <f>IF([1]配变!$C2010="","",[1]配变!$C2010)</f>
        <v/>
      </c>
      <c r="D2010" s="9" t="str">
        <f>IF([1]配变!$D2010="","",[1]配变!$D2010)</f>
        <v/>
      </c>
      <c r="E2010" s="9" t="str">
        <f>IF([1]配变!$G2010="","",[1]配变!$G2010)</f>
        <v/>
      </c>
      <c r="F2010" s="9" t="str">
        <f>IF([1]配变!$F2010="","",[1]配变!$F2010)</f>
        <v/>
      </c>
      <c r="G2010" s="9" t="str">
        <f>IF([1]配变!$J2010="","",[1]配变!$J2010)</f>
        <v/>
      </c>
      <c r="H2010" s="16" t="str">
        <f t="shared" si="31"/>
        <v/>
      </c>
    </row>
    <row r="2011" spans="1:8" x14ac:dyDescent="0.15">
      <c r="A2011" s="9" t="str">
        <f>IF([1]配变!$A2011="","",[1]配变!$A2011)</f>
        <v/>
      </c>
      <c r="B2011" s="9" t="str">
        <f>IF([1]配变!$B2011="","",[1]配变!$B2011)</f>
        <v/>
      </c>
      <c r="C2011" s="9" t="str">
        <f>IF([1]配变!$C2011="","",[1]配变!$C2011)</f>
        <v/>
      </c>
      <c r="D2011" s="9" t="str">
        <f>IF([1]配变!$D2011="","",[1]配变!$D2011)</f>
        <v/>
      </c>
      <c r="E2011" s="9" t="str">
        <f>IF([1]配变!$G2011="","",[1]配变!$G2011)</f>
        <v/>
      </c>
      <c r="F2011" s="9" t="str">
        <f>IF([1]配变!$F2011="","",[1]配变!$F2011)</f>
        <v/>
      </c>
      <c r="G2011" s="9" t="str">
        <f>IF([1]配变!$J2011="","",[1]配变!$J2011)</f>
        <v/>
      </c>
      <c r="H2011" s="16" t="str">
        <f t="shared" si="31"/>
        <v/>
      </c>
    </row>
    <row r="2012" spans="1:8" x14ac:dyDescent="0.15">
      <c r="A2012" s="9" t="str">
        <f>IF([1]配变!$A2012="","",[1]配变!$A2012)</f>
        <v/>
      </c>
      <c r="B2012" s="9" t="str">
        <f>IF([1]配变!$B2012="","",[1]配变!$B2012)</f>
        <v/>
      </c>
      <c r="C2012" s="9" t="str">
        <f>IF([1]配变!$C2012="","",[1]配变!$C2012)</f>
        <v/>
      </c>
      <c r="D2012" s="9" t="str">
        <f>IF([1]配变!$D2012="","",[1]配变!$D2012)</f>
        <v/>
      </c>
      <c r="E2012" s="9" t="str">
        <f>IF([1]配变!$G2012="","",[1]配变!$G2012)</f>
        <v/>
      </c>
      <c r="F2012" s="9" t="str">
        <f>IF([1]配变!$F2012="","",[1]配变!$F2012)</f>
        <v/>
      </c>
      <c r="G2012" s="9" t="str">
        <f>IF([1]配变!$J2012="","",[1]配变!$J2012)</f>
        <v/>
      </c>
      <c r="H2012" s="16" t="str">
        <f t="shared" si="31"/>
        <v/>
      </c>
    </row>
    <row r="2013" spans="1:8" x14ac:dyDescent="0.15">
      <c r="A2013" s="9" t="str">
        <f>IF([1]配变!$A2013="","",[1]配变!$A2013)</f>
        <v/>
      </c>
      <c r="B2013" s="9" t="str">
        <f>IF([1]配变!$B2013="","",[1]配变!$B2013)</f>
        <v/>
      </c>
      <c r="C2013" s="9" t="str">
        <f>IF([1]配变!$C2013="","",[1]配变!$C2013)</f>
        <v/>
      </c>
      <c r="D2013" s="9" t="str">
        <f>IF([1]配变!$D2013="","",[1]配变!$D2013)</f>
        <v/>
      </c>
      <c r="E2013" s="9" t="str">
        <f>IF([1]配变!$G2013="","",[1]配变!$G2013)</f>
        <v/>
      </c>
      <c r="F2013" s="9" t="str">
        <f>IF([1]配变!$F2013="","",[1]配变!$F2013)</f>
        <v/>
      </c>
      <c r="G2013" s="9" t="str">
        <f>IF([1]配变!$J2013="","",[1]配变!$J2013)</f>
        <v/>
      </c>
      <c r="H2013" s="16" t="str">
        <f t="shared" si="31"/>
        <v/>
      </c>
    </row>
    <row r="2014" spans="1:8" x14ac:dyDescent="0.15">
      <c r="A2014" s="9" t="str">
        <f>IF([1]配变!$A2014="","",[1]配变!$A2014)</f>
        <v/>
      </c>
      <c r="B2014" s="9" t="str">
        <f>IF([1]配变!$B2014="","",[1]配变!$B2014)</f>
        <v/>
      </c>
      <c r="C2014" s="9" t="str">
        <f>IF([1]配变!$C2014="","",[1]配变!$C2014)</f>
        <v/>
      </c>
      <c r="D2014" s="9" t="str">
        <f>IF([1]配变!$D2014="","",[1]配变!$D2014)</f>
        <v/>
      </c>
      <c r="E2014" s="9" t="str">
        <f>IF([1]配变!$G2014="","",[1]配变!$G2014)</f>
        <v/>
      </c>
      <c r="F2014" s="9" t="str">
        <f>IF([1]配变!$F2014="","",[1]配变!$F2014)</f>
        <v/>
      </c>
      <c r="G2014" s="9" t="str">
        <f>IF([1]配变!$J2014="","",[1]配变!$J2014)</f>
        <v/>
      </c>
      <c r="H2014" s="16" t="str">
        <f t="shared" si="31"/>
        <v/>
      </c>
    </row>
    <row r="2015" spans="1:8" x14ac:dyDescent="0.15">
      <c r="A2015" s="9" t="str">
        <f>IF([1]配变!$A2015="","",[1]配变!$A2015)</f>
        <v/>
      </c>
      <c r="B2015" s="9" t="str">
        <f>IF([1]配变!$B2015="","",[1]配变!$B2015)</f>
        <v/>
      </c>
      <c r="C2015" s="9" t="str">
        <f>IF([1]配变!$C2015="","",[1]配变!$C2015)</f>
        <v/>
      </c>
      <c r="D2015" s="9" t="str">
        <f>IF([1]配变!$D2015="","",[1]配变!$D2015)</f>
        <v/>
      </c>
      <c r="E2015" s="9" t="str">
        <f>IF([1]配变!$G2015="","",[1]配变!$G2015)</f>
        <v/>
      </c>
      <c r="F2015" s="9" t="str">
        <f>IF([1]配变!$F2015="","",[1]配变!$F2015)</f>
        <v/>
      </c>
      <c r="G2015" s="9" t="str">
        <f>IF([1]配变!$J2015="","",[1]配变!$J2015)</f>
        <v/>
      </c>
      <c r="H2015" s="16" t="str">
        <f t="shared" si="31"/>
        <v/>
      </c>
    </row>
    <row r="2016" spans="1:8" x14ac:dyDescent="0.15">
      <c r="A2016" s="9" t="str">
        <f>IF([1]配变!$A2016="","",[1]配变!$A2016)</f>
        <v/>
      </c>
      <c r="B2016" s="9" t="str">
        <f>IF([1]配变!$B2016="","",[1]配变!$B2016)</f>
        <v/>
      </c>
      <c r="C2016" s="9" t="str">
        <f>IF([1]配变!$C2016="","",[1]配变!$C2016)</f>
        <v/>
      </c>
      <c r="D2016" s="9" t="str">
        <f>IF([1]配变!$D2016="","",[1]配变!$D2016)</f>
        <v/>
      </c>
      <c r="E2016" s="9" t="str">
        <f>IF([1]配变!$G2016="","",[1]配变!$G2016)</f>
        <v/>
      </c>
      <c r="F2016" s="9" t="str">
        <f>IF([1]配变!$F2016="","",[1]配变!$F2016)</f>
        <v/>
      </c>
      <c r="G2016" s="9" t="str">
        <f>IF([1]配变!$J2016="","",[1]配变!$J2016)</f>
        <v/>
      </c>
      <c r="H2016" s="16" t="str">
        <f t="shared" si="31"/>
        <v/>
      </c>
    </row>
    <row r="2017" spans="1:8" x14ac:dyDescent="0.15">
      <c r="A2017" s="9" t="str">
        <f>IF([1]配变!$A2017="","",[1]配变!$A2017)</f>
        <v/>
      </c>
      <c r="B2017" s="9" t="str">
        <f>IF([1]配变!$B2017="","",[1]配变!$B2017)</f>
        <v/>
      </c>
      <c r="C2017" s="9" t="str">
        <f>IF([1]配变!$C2017="","",[1]配变!$C2017)</f>
        <v/>
      </c>
      <c r="D2017" s="9" t="str">
        <f>IF([1]配变!$D2017="","",[1]配变!$D2017)</f>
        <v/>
      </c>
      <c r="E2017" s="9" t="str">
        <f>IF([1]配变!$G2017="","",[1]配变!$G2017)</f>
        <v/>
      </c>
      <c r="F2017" s="9" t="str">
        <f>IF([1]配变!$F2017="","",[1]配变!$F2017)</f>
        <v/>
      </c>
      <c r="G2017" s="9" t="str">
        <f>IF([1]配变!$J2017="","",[1]配变!$J2017)</f>
        <v/>
      </c>
      <c r="H2017" s="16" t="str">
        <f t="shared" si="31"/>
        <v/>
      </c>
    </row>
    <row r="2018" spans="1:8" x14ac:dyDescent="0.15">
      <c r="A2018" s="9" t="str">
        <f>IF([1]配变!$A2018="","",[1]配变!$A2018)</f>
        <v/>
      </c>
      <c r="B2018" s="9" t="str">
        <f>IF([1]配变!$B2018="","",[1]配变!$B2018)</f>
        <v/>
      </c>
      <c r="C2018" s="9" t="str">
        <f>IF([1]配变!$C2018="","",[1]配变!$C2018)</f>
        <v/>
      </c>
      <c r="D2018" s="9" t="str">
        <f>IF([1]配变!$D2018="","",[1]配变!$D2018)</f>
        <v/>
      </c>
      <c r="E2018" s="9" t="str">
        <f>IF([1]配变!$G2018="","",[1]配变!$G2018)</f>
        <v/>
      </c>
      <c r="F2018" s="9" t="str">
        <f>IF([1]配变!$F2018="","",[1]配变!$F2018)</f>
        <v/>
      </c>
      <c r="G2018" s="9" t="str">
        <f>IF([1]配变!$J2018="","",[1]配变!$J2018)</f>
        <v/>
      </c>
      <c r="H2018" s="16" t="str">
        <f t="shared" si="31"/>
        <v/>
      </c>
    </row>
    <row r="2019" spans="1:8" x14ac:dyDescent="0.15">
      <c r="A2019" s="9" t="str">
        <f>IF([1]配变!$A2019="","",[1]配变!$A2019)</f>
        <v/>
      </c>
      <c r="B2019" s="9" t="str">
        <f>IF([1]配变!$B2019="","",[1]配变!$B2019)</f>
        <v/>
      </c>
      <c r="C2019" s="9" t="str">
        <f>IF([1]配变!$C2019="","",[1]配变!$C2019)</f>
        <v/>
      </c>
      <c r="D2019" s="9" t="str">
        <f>IF([1]配变!$D2019="","",[1]配变!$D2019)</f>
        <v/>
      </c>
      <c r="E2019" s="9" t="str">
        <f>IF([1]配变!$G2019="","",[1]配变!$G2019)</f>
        <v/>
      </c>
      <c r="F2019" s="9" t="str">
        <f>IF([1]配变!$F2019="","",[1]配变!$F2019)</f>
        <v/>
      </c>
      <c r="G2019" s="9" t="str">
        <f>IF([1]配变!$J2019="","",[1]配变!$J2019)</f>
        <v/>
      </c>
      <c r="H2019" s="16" t="str">
        <f t="shared" si="31"/>
        <v/>
      </c>
    </row>
    <row r="2020" spans="1:8" x14ac:dyDescent="0.15">
      <c r="A2020" s="9" t="str">
        <f>IF([1]配变!$A2020="","",[1]配变!$A2020)</f>
        <v/>
      </c>
      <c r="B2020" s="9" t="str">
        <f>IF([1]配变!$B2020="","",[1]配变!$B2020)</f>
        <v/>
      </c>
      <c r="C2020" s="9" t="str">
        <f>IF([1]配变!$C2020="","",[1]配变!$C2020)</f>
        <v/>
      </c>
      <c r="D2020" s="9" t="str">
        <f>IF([1]配变!$D2020="","",[1]配变!$D2020)</f>
        <v/>
      </c>
      <c r="E2020" s="9" t="str">
        <f>IF([1]配变!$G2020="","",[1]配变!$G2020)</f>
        <v/>
      </c>
      <c r="F2020" s="9" t="str">
        <f>IF([1]配变!$F2020="","",[1]配变!$F2020)</f>
        <v/>
      </c>
      <c r="G2020" s="9" t="str">
        <f>IF([1]配变!$J2020="","",[1]配变!$J2020)</f>
        <v/>
      </c>
      <c r="H2020" s="16" t="str">
        <f t="shared" si="31"/>
        <v/>
      </c>
    </row>
    <row r="2021" spans="1:8" x14ac:dyDescent="0.15">
      <c r="A2021" s="9" t="str">
        <f>IF([1]配变!$A2021="","",[1]配变!$A2021)</f>
        <v/>
      </c>
      <c r="B2021" s="9" t="str">
        <f>IF([1]配变!$B2021="","",[1]配变!$B2021)</f>
        <v/>
      </c>
      <c r="C2021" s="9" t="str">
        <f>IF([1]配变!$C2021="","",[1]配变!$C2021)</f>
        <v/>
      </c>
      <c r="D2021" s="9" t="str">
        <f>IF([1]配变!$D2021="","",[1]配变!$D2021)</f>
        <v/>
      </c>
      <c r="E2021" s="9" t="str">
        <f>IF([1]配变!$G2021="","",[1]配变!$G2021)</f>
        <v/>
      </c>
      <c r="F2021" s="9" t="str">
        <f>IF([1]配变!$F2021="","",[1]配变!$F2021)</f>
        <v/>
      </c>
      <c r="G2021" s="9" t="str">
        <f>IF([1]配变!$J2021="","",[1]配变!$J2021)</f>
        <v/>
      </c>
      <c r="H2021" s="16" t="str">
        <f t="shared" si="31"/>
        <v/>
      </c>
    </row>
    <row r="2022" spans="1:8" x14ac:dyDescent="0.15">
      <c r="A2022" s="9" t="str">
        <f>IF([1]配变!$A2022="","",[1]配变!$A2022)</f>
        <v/>
      </c>
      <c r="B2022" s="9" t="str">
        <f>IF([1]配变!$B2022="","",[1]配变!$B2022)</f>
        <v/>
      </c>
      <c r="C2022" s="9" t="str">
        <f>IF([1]配变!$C2022="","",[1]配变!$C2022)</f>
        <v/>
      </c>
      <c r="D2022" s="9" t="str">
        <f>IF([1]配变!$D2022="","",[1]配变!$D2022)</f>
        <v/>
      </c>
      <c r="E2022" s="9" t="str">
        <f>IF([1]配变!$G2022="","",[1]配变!$G2022)</f>
        <v/>
      </c>
      <c r="F2022" s="9" t="str">
        <f>IF([1]配变!$F2022="","",[1]配变!$F2022)</f>
        <v/>
      </c>
      <c r="G2022" s="9" t="str">
        <f>IF([1]配变!$J2022="","",[1]配变!$J2022)</f>
        <v/>
      </c>
      <c r="H2022" s="16" t="str">
        <f t="shared" si="31"/>
        <v/>
      </c>
    </row>
    <row r="2023" spans="1:8" x14ac:dyDescent="0.15">
      <c r="A2023" s="9" t="str">
        <f>IF([1]配变!$A2023="","",[1]配变!$A2023)</f>
        <v/>
      </c>
      <c r="B2023" s="9" t="str">
        <f>IF([1]配变!$B2023="","",[1]配变!$B2023)</f>
        <v/>
      </c>
      <c r="C2023" s="9" t="str">
        <f>IF([1]配变!$C2023="","",[1]配变!$C2023)</f>
        <v/>
      </c>
      <c r="D2023" s="9" t="str">
        <f>IF([1]配变!$D2023="","",[1]配变!$D2023)</f>
        <v/>
      </c>
      <c r="E2023" s="9" t="str">
        <f>IF([1]配变!$G2023="","",[1]配变!$G2023)</f>
        <v/>
      </c>
      <c r="F2023" s="9" t="str">
        <f>IF([1]配变!$F2023="","",[1]配变!$F2023)</f>
        <v/>
      </c>
      <c r="G2023" s="9" t="str">
        <f>IF([1]配变!$J2023="","",[1]配变!$J2023)</f>
        <v/>
      </c>
      <c r="H2023" s="16" t="str">
        <f t="shared" si="31"/>
        <v/>
      </c>
    </row>
    <row r="2024" spans="1:8" x14ac:dyDescent="0.15">
      <c r="A2024" s="9" t="str">
        <f>IF([1]配变!$A2024="","",[1]配变!$A2024)</f>
        <v/>
      </c>
      <c r="B2024" s="9" t="str">
        <f>IF([1]配变!$B2024="","",[1]配变!$B2024)</f>
        <v/>
      </c>
      <c r="C2024" s="9" t="str">
        <f>IF([1]配变!$C2024="","",[1]配变!$C2024)</f>
        <v/>
      </c>
      <c r="D2024" s="9" t="str">
        <f>IF([1]配变!$D2024="","",[1]配变!$D2024)</f>
        <v/>
      </c>
      <c r="E2024" s="9" t="str">
        <f>IF([1]配变!$G2024="","",[1]配变!$G2024)</f>
        <v/>
      </c>
      <c r="F2024" s="9" t="str">
        <f>IF([1]配变!$F2024="","",[1]配变!$F2024)</f>
        <v/>
      </c>
      <c r="G2024" s="9" t="str">
        <f>IF([1]配变!$J2024="","",[1]配变!$J2024)</f>
        <v/>
      </c>
      <c r="H2024" s="16" t="str">
        <f t="shared" si="31"/>
        <v/>
      </c>
    </row>
    <row r="2025" spans="1:8" x14ac:dyDescent="0.15">
      <c r="A2025" s="9" t="str">
        <f>IF([1]配变!$A2025="","",[1]配变!$A2025)</f>
        <v/>
      </c>
      <c r="B2025" s="9" t="str">
        <f>IF([1]配变!$B2025="","",[1]配变!$B2025)</f>
        <v/>
      </c>
      <c r="C2025" s="9" t="str">
        <f>IF([1]配变!$C2025="","",[1]配变!$C2025)</f>
        <v/>
      </c>
      <c r="D2025" s="9" t="str">
        <f>IF([1]配变!$D2025="","",[1]配变!$D2025)</f>
        <v/>
      </c>
      <c r="E2025" s="9" t="str">
        <f>IF([1]配变!$G2025="","",[1]配变!$G2025)</f>
        <v/>
      </c>
      <c r="F2025" s="9" t="str">
        <f>IF([1]配变!$F2025="","",[1]配变!$F2025)</f>
        <v/>
      </c>
      <c r="G2025" s="9" t="str">
        <f>IF([1]配变!$J2025="","",[1]配变!$J2025)</f>
        <v/>
      </c>
      <c r="H2025" s="16" t="str">
        <f t="shared" si="31"/>
        <v/>
      </c>
    </row>
    <row r="2026" spans="1:8" x14ac:dyDescent="0.15">
      <c r="A2026" s="9" t="str">
        <f>IF([1]配变!$A2026="","",[1]配变!$A2026)</f>
        <v/>
      </c>
      <c r="B2026" s="9" t="str">
        <f>IF([1]配变!$B2026="","",[1]配变!$B2026)</f>
        <v/>
      </c>
      <c r="C2026" s="9" t="str">
        <f>IF([1]配变!$C2026="","",[1]配变!$C2026)</f>
        <v/>
      </c>
      <c r="D2026" s="9" t="str">
        <f>IF([1]配变!$D2026="","",[1]配变!$D2026)</f>
        <v/>
      </c>
      <c r="E2026" s="9" t="str">
        <f>IF([1]配变!$G2026="","",[1]配变!$G2026)</f>
        <v/>
      </c>
      <c r="F2026" s="9" t="str">
        <f>IF([1]配变!$F2026="","",[1]配变!$F2026)</f>
        <v/>
      </c>
      <c r="G2026" s="9" t="str">
        <f>IF([1]配变!$J2026="","",[1]配变!$J2026)</f>
        <v/>
      </c>
      <c r="H2026" s="16" t="str">
        <f t="shared" si="31"/>
        <v/>
      </c>
    </row>
    <row r="2027" spans="1:8" x14ac:dyDescent="0.15">
      <c r="A2027" s="9" t="str">
        <f>IF([1]配变!$A2027="","",[1]配变!$A2027)</f>
        <v/>
      </c>
      <c r="B2027" s="9" t="str">
        <f>IF([1]配变!$B2027="","",[1]配变!$B2027)</f>
        <v/>
      </c>
      <c r="C2027" s="9" t="str">
        <f>IF([1]配变!$C2027="","",[1]配变!$C2027)</f>
        <v/>
      </c>
      <c r="D2027" s="9" t="str">
        <f>IF([1]配变!$D2027="","",[1]配变!$D2027)</f>
        <v/>
      </c>
      <c r="E2027" s="9" t="str">
        <f>IF([1]配变!$G2027="","",[1]配变!$G2027)</f>
        <v/>
      </c>
      <c r="F2027" s="9" t="str">
        <f>IF([1]配变!$F2027="","",[1]配变!$F2027)</f>
        <v/>
      </c>
      <c r="G2027" s="9" t="str">
        <f>IF([1]配变!$J2027="","",[1]配变!$J2027)</f>
        <v/>
      </c>
      <c r="H2027" s="16" t="str">
        <f t="shared" si="31"/>
        <v/>
      </c>
    </row>
    <row r="2028" spans="1:8" x14ac:dyDescent="0.15">
      <c r="A2028" s="9" t="str">
        <f>IF([1]配变!$A2028="","",[1]配变!$A2028)</f>
        <v/>
      </c>
      <c r="B2028" s="9" t="str">
        <f>IF([1]配变!$B2028="","",[1]配变!$B2028)</f>
        <v/>
      </c>
      <c r="C2028" s="9" t="str">
        <f>IF([1]配变!$C2028="","",[1]配变!$C2028)</f>
        <v/>
      </c>
      <c r="D2028" s="9" t="str">
        <f>IF([1]配变!$D2028="","",[1]配变!$D2028)</f>
        <v/>
      </c>
      <c r="E2028" s="9" t="str">
        <f>IF([1]配变!$G2028="","",[1]配变!$G2028)</f>
        <v/>
      </c>
      <c r="F2028" s="9" t="str">
        <f>IF([1]配变!$F2028="","",[1]配变!$F2028)</f>
        <v/>
      </c>
      <c r="G2028" s="9" t="str">
        <f>IF([1]配变!$J2028="","",[1]配变!$J2028)</f>
        <v/>
      </c>
      <c r="H2028" s="16" t="str">
        <f t="shared" si="31"/>
        <v/>
      </c>
    </row>
    <row r="2029" spans="1:8" x14ac:dyDescent="0.15">
      <c r="A2029" s="9" t="str">
        <f>IF([1]配变!$A2029="","",[1]配变!$A2029)</f>
        <v/>
      </c>
      <c r="B2029" s="9" t="str">
        <f>IF([1]配变!$B2029="","",[1]配变!$B2029)</f>
        <v/>
      </c>
      <c r="C2029" s="9" t="str">
        <f>IF([1]配变!$C2029="","",[1]配变!$C2029)</f>
        <v/>
      </c>
      <c r="D2029" s="9" t="str">
        <f>IF([1]配变!$D2029="","",[1]配变!$D2029)</f>
        <v/>
      </c>
      <c r="E2029" s="9" t="str">
        <f>IF([1]配变!$G2029="","",[1]配变!$G2029)</f>
        <v/>
      </c>
      <c r="F2029" s="9" t="str">
        <f>IF([1]配变!$F2029="","",[1]配变!$F2029)</f>
        <v/>
      </c>
      <c r="G2029" s="9" t="str">
        <f>IF([1]配变!$J2029="","",[1]配变!$J2029)</f>
        <v/>
      </c>
      <c r="H2029" s="16" t="str">
        <f t="shared" si="31"/>
        <v/>
      </c>
    </row>
    <row r="2030" spans="1:8" x14ac:dyDescent="0.15">
      <c r="A2030" s="9" t="str">
        <f>IF([1]配变!$A2030="","",[1]配变!$A2030)</f>
        <v/>
      </c>
      <c r="B2030" s="9" t="str">
        <f>IF([1]配变!$B2030="","",[1]配变!$B2030)</f>
        <v/>
      </c>
      <c r="C2030" s="9" t="str">
        <f>IF([1]配变!$C2030="","",[1]配变!$C2030)</f>
        <v/>
      </c>
      <c r="D2030" s="9" t="str">
        <f>IF([1]配变!$D2030="","",[1]配变!$D2030)</f>
        <v/>
      </c>
      <c r="E2030" s="9" t="str">
        <f>IF([1]配变!$G2030="","",[1]配变!$G2030)</f>
        <v/>
      </c>
      <c r="F2030" s="9" t="str">
        <f>IF([1]配变!$F2030="","",[1]配变!$F2030)</f>
        <v/>
      </c>
      <c r="G2030" s="9" t="str">
        <f>IF([1]配变!$J2030="","",[1]配变!$J2030)</f>
        <v/>
      </c>
      <c r="H2030" s="16" t="str">
        <f t="shared" si="31"/>
        <v/>
      </c>
    </row>
    <row r="2031" spans="1:8" x14ac:dyDescent="0.15">
      <c r="A2031" s="9" t="str">
        <f>IF([1]配变!$A2031="","",[1]配变!$A2031)</f>
        <v/>
      </c>
      <c r="B2031" s="9" t="str">
        <f>IF([1]配变!$B2031="","",[1]配变!$B2031)</f>
        <v/>
      </c>
      <c r="C2031" s="9" t="str">
        <f>IF([1]配变!$C2031="","",[1]配变!$C2031)</f>
        <v/>
      </c>
      <c r="D2031" s="9" t="str">
        <f>IF([1]配变!$D2031="","",[1]配变!$D2031)</f>
        <v/>
      </c>
      <c r="E2031" s="9" t="str">
        <f>IF([1]配变!$G2031="","",[1]配变!$G2031)</f>
        <v/>
      </c>
      <c r="F2031" s="9" t="str">
        <f>IF([1]配变!$F2031="","",[1]配变!$F2031)</f>
        <v/>
      </c>
      <c r="G2031" s="9" t="str">
        <f>IF([1]配变!$J2031="","",[1]配变!$J2031)</f>
        <v/>
      </c>
      <c r="H2031" s="16" t="str">
        <f t="shared" si="31"/>
        <v/>
      </c>
    </row>
    <row r="2032" spans="1:8" x14ac:dyDescent="0.15">
      <c r="A2032" s="9" t="str">
        <f>IF([1]配变!$A2032="","",[1]配变!$A2032)</f>
        <v/>
      </c>
      <c r="B2032" s="9" t="str">
        <f>IF([1]配变!$B2032="","",[1]配变!$B2032)</f>
        <v/>
      </c>
      <c r="C2032" s="9" t="str">
        <f>IF([1]配变!$C2032="","",[1]配变!$C2032)</f>
        <v/>
      </c>
      <c r="D2032" s="9" t="str">
        <f>IF([1]配变!$D2032="","",[1]配变!$D2032)</f>
        <v/>
      </c>
      <c r="E2032" s="9" t="str">
        <f>IF([1]配变!$G2032="","",[1]配变!$G2032)</f>
        <v/>
      </c>
      <c r="F2032" s="9" t="str">
        <f>IF([1]配变!$F2032="","",[1]配变!$F2032)</f>
        <v/>
      </c>
      <c r="G2032" s="9" t="str">
        <f>IF([1]配变!$J2032="","",[1]配变!$J2032)</f>
        <v/>
      </c>
      <c r="H2032" s="16" t="str">
        <f t="shared" si="31"/>
        <v/>
      </c>
    </row>
    <row r="2033" spans="1:8" x14ac:dyDescent="0.15">
      <c r="A2033" s="9" t="str">
        <f>IF([1]配变!$A2033="","",[1]配变!$A2033)</f>
        <v/>
      </c>
      <c r="B2033" s="9" t="str">
        <f>IF([1]配变!$B2033="","",[1]配变!$B2033)</f>
        <v/>
      </c>
      <c r="C2033" s="9" t="str">
        <f>IF([1]配变!$C2033="","",[1]配变!$C2033)</f>
        <v/>
      </c>
      <c r="D2033" s="9" t="str">
        <f>IF([1]配变!$D2033="","",[1]配变!$D2033)</f>
        <v/>
      </c>
      <c r="E2033" s="9" t="str">
        <f>IF([1]配变!$G2033="","",[1]配变!$G2033)</f>
        <v/>
      </c>
      <c r="F2033" s="9" t="str">
        <f>IF([1]配变!$F2033="","",[1]配变!$F2033)</f>
        <v/>
      </c>
      <c r="G2033" s="9" t="str">
        <f>IF([1]配变!$J2033="","",[1]配变!$J2033)</f>
        <v/>
      </c>
      <c r="H2033" s="16" t="str">
        <f t="shared" si="31"/>
        <v/>
      </c>
    </row>
    <row r="2034" spans="1:8" x14ac:dyDescent="0.15">
      <c r="A2034" s="9" t="str">
        <f>IF([1]配变!$A2034="","",[1]配变!$A2034)</f>
        <v/>
      </c>
      <c r="B2034" s="9" t="str">
        <f>IF([1]配变!$B2034="","",[1]配变!$B2034)</f>
        <v/>
      </c>
      <c r="C2034" s="9" t="str">
        <f>IF([1]配变!$C2034="","",[1]配变!$C2034)</f>
        <v/>
      </c>
      <c r="D2034" s="9" t="str">
        <f>IF([1]配变!$D2034="","",[1]配变!$D2034)</f>
        <v/>
      </c>
      <c r="E2034" s="9" t="str">
        <f>IF([1]配变!$G2034="","",[1]配变!$G2034)</f>
        <v/>
      </c>
      <c r="F2034" s="9" t="str">
        <f>IF([1]配变!$F2034="","",[1]配变!$F2034)</f>
        <v/>
      </c>
      <c r="G2034" s="9" t="str">
        <f>IF([1]配变!$J2034="","",[1]配变!$J2034)</f>
        <v/>
      </c>
      <c r="H2034" s="16" t="str">
        <f t="shared" si="31"/>
        <v/>
      </c>
    </row>
    <row r="2035" spans="1:8" x14ac:dyDescent="0.15">
      <c r="A2035" s="9" t="str">
        <f>IF([1]配变!$A2035="","",[1]配变!$A2035)</f>
        <v/>
      </c>
      <c r="B2035" s="9" t="str">
        <f>IF([1]配变!$B2035="","",[1]配变!$B2035)</f>
        <v/>
      </c>
      <c r="C2035" s="9" t="str">
        <f>IF([1]配变!$C2035="","",[1]配变!$C2035)</f>
        <v/>
      </c>
      <c r="D2035" s="9" t="str">
        <f>IF([1]配变!$D2035="","",[1]配变!$D2035)</f>
        <v/>
      </c>
      <c r="E2035" s="9" t="str">
        <f>IF([1]配变!$G2035="","",[1]配变!$G2035)</f>
        <v/>
      </c>
      <c r="F2035" s="9" t="str">
        <f>IF([1]配变!$F2035="","",[1]配变!$F2035)</f>
        <v/>
      </c>
      <c r="G2035" s="9" t="str">
        <f>IF([1]配变!$J2035="","",[1]配变!$J2035)</f>
        <v/>
      </c>
      <c r="H2035" s="16" t="str">
        <f t="shared" si="31"/>
        <v/>
      </c>
    </row>
    <row r="2036" spans="1:8" x14ac:dyDescent="0.15">
      <c r="A2036" s="9" t="str">
        <f>IF([1]配变!$A2036="","",[1]配变!$A2036)</f>
        <v/>
      </c>
      <c r="B2036" s="9" t="str">
        <f>IF([1]配变!$B2036="","",[1]配变!$B2036)</f>
        <v/>
      </c>
      <c r="C2036" s="9" t="str">
        <f>IF([1]配变!$C2036="","",[1]配变!$C2036)</f>
        <v/>
      </c>
      <c r="D2036" s="9" t="str">
        <f>IF([1]配变!$D2036="","",[1]配变!$D2036)</f>
        <v/>
      </c>
      <c r="E2036" s="9" t="str">
        <f>IF([1]配变!$G2036="","",[1]配变!$G2036)</f>
        <v/>
      </c>
      <c r="F2036" s="9" t="str">
        <f>IF([1]配变!$F2036="","",[1]配变!$F2036)</f>
        <v/>
      </c>
      <c r="G2036" s="9" t="str">
        <f>IF([1]配变!$J2036="","",[1]配变!$J2036)</f>
        <v/>
      </c>
      <c r="H2036" s="16" t="str">
        <f t="shared" si="31"/>
        <v/>
      </c>
    </row>
    <row r="2037" spans="1:8" x14ac:dyDescent="0.15">
      <c r="A2037" s="9" t="str">
        <f>IF([1]配变!$A2037="","",[1]配变!$A2037)</f>
        <v/>
      </c>
      <c r="B2037" s="9" t="str">
        <f>IF([1]配变!$B2037="","",[1]配变!$B2037)</f>
        <v/>
      </c>
      <c r="C2037" s="9" t="str">
        <f>IF([1]配变!$C2037="","",[1]配变!$C2037)</f>
        <v/>
      </c>
      <c r="D2037" s="9" t="str">
        <f>IF([1]配变!$D2037="","",[1]配变!$D2037)</f>
        <v/>
      </c>
      <c r="E2037" s="9" t="str">
        <f>IF([1]配变!$G2037="","",[1]配变!$G2037)</f>
        <v/>
      </c>
      <c r="F2037" s="9" t="str">
        <f>IF([1]配变!$F2037="","",[1]配变!$F2037)</f>
        <v/>
      </c>
      <c r="G2037" s="9" t="str">
        <f>IF([1]配变!$J2037="","",[1]配变!$J2037)</f>
        <v/>
      </c>
      <c r="H2037" s="16" t="str">
        <f t="shared" si="31"/>
        <v/>
      </c>
    </row>
    <row r="2038" spans="1:8" x14ac:dyDescent="0.15">
      <c r="A2038" s="9" t="str">
        <f>IF([1]配变!$A2038="","",[1]配变!$A2038)</f>
        <v/>
      </c>
      <c r="B2038" s="9" t="str">
        <f>IF([1]配变!$B2038="","",[1]配变!$B2038)</f>
        <v/>
      </c>
      <c r="C2038" s="9" t="str">
        <f>IF([1]配变!$C2038="","",[1]配变!$C2038)</f>
        <v/>
      </c>
      <c r="D2038" s="9" t="str">
        <f>IF([1]配变!$D2038="","",[1]配变!$D2038)</f>
        <v/>
      </c>
      <c r="E2038" s="9" t="str">
        <f>IF([1]配变!$G2038="","",[1]配变!$G2038)</f>
        <v/>
      </c>
      <c r="F2038" s="9" t="str">
        <f>IF([1]配变!$F2038="","",[1]配变!$F2038)</f>
        <v/>
      </c>
      <c r="G2038" s="9" t="str">
        <f>IF([1]配变!$J2038="","",[1]配变!$J2038)</f>
        <v/>
      </c>
      <c r="H2038" s="16" t="str">
        <f t="shared" si="31"/>
        <v/>
      </c>
    </row>
    <row r="2039" spans="1:8" x14ac:dyDescent="0.15">
      <c r="A2039" s="9" t="str">
        <f>IF([1]配变!$A2039="","",[1]配变!$A2039)</f>
        <v/>
      </c>
      <c r="B2039" s="9" t="str">
        <f>IF([1]配变!$B2039="","",[1]配变!$B2039)</f>
        <v/>
      </c>
      <c r="C2039" s="9" t="str">
        <f>IF([1]配变!$C2039="","",[1]配变!$C2039)</f>
        <v/>
      </c>
      <c r="D2039" s="9" t="str">
        <f>IF([1]配变!$D2039="","",[1]配变!$D2039)</f>
        <v/>
      </c>
      <c r="E2039" s="9" t="str">
        <f>IF([1]配变!$G2039="","",[1]配变!$G2039)</f>
        <v/>
      </c>
      <c r="F2039" s="9" t="str">
        <f>IF([1]配变!$F2039="","",[1]配变!$F2039)</f>
        <v/>
      </c>
      <c r="G2039" s="9" t="str">
        <f>IF([1]配变!$J2039="","",[1]配变!$J2039)</f>
        <v/>
      </c>
      <c r="H2039" s="16" t="str">
        <f t="shared" si="31"/>
        <v/>
      </c>
    </row>
    <row r="2040" spans="1:8" x14ac:dyDescent="0.15">
      <c r="A2040" s="9" t="str">
        <f>IF([1]配变!$A2040="","",[1]配变!$A2040)</f>
        <v/>
      </c>
      <c r="B2040" s="9" t="str">
        <f>IF([1]配变!$B2040="","",[1]配变!$B2040)</f>
        <v/>
      </c>
      <c r="C2040" s="9" t="str">
        <f>IF([1]配变!$C2040="","",[1]配变!$C2040)</f>
        <v/>
      </c>
      <c r="D2040" s="9" t="str">
        <f>IF([1]配变!$D2040="","",[1]配变!$D2040)</f>
        <v/>
      </c>
      <c r="E2040" s="9" t="str">
        <f>IF([1]配变!$G2040="","",[1]配变!$G2040)</f>
        <v/>
      </c>
      <c r="F2040" s="9" t="str">
        <f>IF([1]配变!$F2040="","",[1]配变!$F2040)</f>
        <v/>
      </c>
      <c r="G2040" s="9" t="str">
        <f>IF([1]配变!$J2040="","",[1]配变!$J2040)</f>
        <v/>
      </c>
      <c r="H2040" s="16" t="str">
        <f t="shared" si="31"/>
        <v/>
      </c>
    </row>
    <row r="2041" spans="1:8" x14ac:dyDescent="0.15">
      <c r="A2041" s="9" t="str">
        <f>IF([1]配变!$A2041="","",[1]配变!$A2041)</f>
        <v/>
      </c>
      <c r="B2041" s="9" t="str">
        <f>IF([1]配变!$B2041="","",[1]配变!$B2041)</f>
        <v/>
      </c>
      <c r="C2041" s="9" t="str">
        <f>IF([1]配变!$C2041="","",[1]配变!$C2041)</f>
        <v/>
      </c>
      <c r="D2041" s="9" t="str">
        <f>IF([1]配变!$D2041="","",[1]配变!$D2041)</f>
        <v/>
      </c>
      <c r="E2041" s="9" t="str">
        <f>IF([1]配变!$G2041="","",[1]配变!$G2041)</f>
        <v/>
      </c>
      <c r="F2041" s="9" t="str">
        <f>IF([1]配变!$F2041="","",[1]配变!$F2041)</f>
        <v/>
      </c>
      <c r="G2041" s="9" t="str">
        <f>IF([1]配变!$J2041="","",[1]配变!$J2041)</f>
        <v/>
      </c>
      <c r="H2041" s="16" t="str">
        <f t="shared" si="31"/>
        <v/>
      </c>
    </row>
    <row r="2042" spans="1:8" x14ac:dyDescent="0.15">
      <c r="A2042" s="9" t="str">
        <f>IF([1]配变!$A2042="","",[1]配变!$A2042)</f>
        <v/>
      </c>
      <c r="B2042" s="9" t="str">
        <f>IF([1]配变!$B2042="","",[1]配变!$B2042)</f>
        <v/>
      </c>
      <c r="C2042" s="9" t="str">
        <f>IF([1]配变!$C2042="","",[1]配变!$C2042)</f>
        <v/>
      </c>
      <c r="D2042" s="9" t="str">
        <f>IF([1]配变!$D2042="","",[1]配变!$D2042)</f>
        <v/>
      </c>
      <c r="E2042" s="9" t="str">
        <f>IF([1]配变!$G2042="","",[1]配变!$G2042)</f>
        <v/>
      </c>
      <c r="F2042" s="9" t="str">
        <f>IF([1]配变!$F2042="","",[1]配变!$F2042)</f>
        <v/>
      </c>
      <c r="G2042" s="9" t="str">
        <f>IF([1]配变!$J2042="","",[1]配变!$J2042)</f>
        <v/>
      </c>
      <c r="H2042" s="16" t="str">
        <f t="shared" si="31"/>
        <v/>
      </c>
    </row>
    <row r="2043" spans="1:8" x14ac:dyDescent="0.15">
      <c r="A2043" s="9" t="str">
        <f>IF([1]配变!$A2043="","",[1]配变!$A2043)</f>
        <v/>
      </c>
      <c r="B2043" s="9" t="str">
        <f>IF([1]配变!$B2043="","",[1]配变!$B2043)</f>
        <v/>
      </c>
      <c r="C2043" s="9" t="str">
        <f>IF([1]配变!$C2043="","",[1]配变!$C2043)</f>
        <v/>
      </c>
      <c r="D2043" s="9" t="str">
        <f>IF([1]配变!$D2043="","",[1]配变!$D2043)</f>
        <v/>
      </c>
      <c r="E2043" s="9" t="str">
        <f>IF([1]配变!$G2043="","",[1]配变!$G2043)</f>
        <v/>
      </c>
      <c r="F2043" s="9" t="str">
        <f>IF([1]配变!$F2043="","",[1]配变!$F2043)</f>
        <v/>
      </c>
      <c r="G2043" s="9" t="str">
        <f>IF([1]配变!$J2043="","",[1]配变!$J2043)</f>
        <v/>
      </c>
      <c r="H2043" s="16" t="str">
        <f t="shared" si="31"/>
        <v/>
      </c>
    </row>
    <row r="2044" spans="1:8" x14ac:dyDescent="0.15">
      <c r="A2044" s="9" t="str">
        <f>IF([1]配变!$A2044="","",[1]配变!$A2044)</f>
        <v/>
      </c>
      <c r="B2044" s="9" t="str">
        <f>IF([1]配变!$B2044="","",[1]配变!$B2044)</f>
        <v/>
      </c>
      <c r="C2044" s="9" t="str">
        <f>IF([1]配变!$C2044="","",[1]配变!$C2044)</f>
        <v/>
      </c>
      <c r="D2044" s="9" t="str">
        <f>IF([1]配变!$D2044="","",[1]配变!$D2044)</f>
        <v/>
      </c>
      <c r="E2044" s="9" t="str">
        <f>IF([1]配变!$G2044="","",[1]配变!$G2044)</f>
        <v/>
      </c>
      <c r="F2044" s="9" t="str">
        <f>IF([1]配变!$F2044="","",[1]配变!$F2044)</f>
        <v/>
      </c>
      <c r="G2044" s="9" t="str">
        <f>IF([1]配变!$J2044="","",[1]配变!$J2044)</f>
        <v/>
      </c>
      <c r="H2044" s="16" t="str">
        <f t="shared" si="31"/>
        <v/>
      </c>
    </row>
    <row r="2045" spans="1:8" x14ac:dyDescent="0.15">
      <c r="A2045" s="9" t="str">
        <f>IF([1]配变!$A2045="","",[1]配变!$A2045)</f>
        <v/>
      </c>
      <c r="B2045" s="9" t="str">
        <f>IF([1]配变!$B2045="","",[1]配变!$B2045)</f>
        <v/>
      </c>
      <c r="C2045" s="9" t="str">
        <f>IF([1]配变!$C2045="","",[1]配变!$C2045)</f>
        <v/>
      </c>
      <c r="D2045" s="9" t="str">
        <f>IF([1]配变!$D2045="","",[1]配变!$D2045)</f>
        <v/>
      </c>
      <c r="E2045" s="9" t="str">
        <f>IF([1]配变!$G2045="","",[1]配变!$G2045)</f>
        <v/>
      </c>
      <c r="F2045" s="9" t="str">
        <f>IF([1]配变!$F2045="","",[1]配变!$F2045)</f>
        <v/>
      </c>
      <c r="G2045" s="9" t="str">
        <f>IF([1]配变!$J2045="","",[1]配变!$J2045)</f>
        <v/>
      </c>
      <c r="H2045" s="16" t="str">
        <f t="shared" si="31"/>
        <v/>
      </c>
    </row>
    <row r="2046" spans="1:8" x14ac:dyDescent="0.15">
      <c r="A2046" s="9" t="str">
        <f>IF([1]配变!$A2046="","",[1]配变!$A2046)</f>
        <v/>
      </c>
      <c r="B2046" s="9" t="str">
        <f>IF([1]配变!$B2046="","",[1]配变!$B2046)</f>
        <v/>
      </c>
      <c r="C2046" s="9" t="str">
        <f>IF([1]配变!$C2046="","",[1]配变!$C2046)</f>
        <v/>
      </c>
      <c r="D2046" s="9" t="str">
        <f>IF([1]配变!$D2046="","",[1]配变!$D2046)</f>
        <v/>
      </c>
      <c r="E2046" s="9" t="str">
        <f>IF([1]配变!$G2046="","",[1]配变!$G2046)</f>
        <v/>
      </c>
      <c r="F2046" s="9" t="str">
        <f>IF([1]配变!$F2046="","",[1]配变!$F2046)</f>
        <v/>
      </c>
      <c r="G2046" s="9" t="str">
        <f>IF([1]配变!$J2046="","",[1]配变!$J2046)</f>
        <v/>
      </c>
      <c r="H2046" s="16" t="str">
        <f t="shared" si="31"/>
        <v/>
      </c>
    </row>
    <row r="2047" spans="1:8" x14ac:dyDescent="0.15">
      <c r="A2047" s="9" t="str">
        <f>IF([1]配变!$A2047="","",[1]配变!$A2047)</f>
        <v/>
      </c>
      <c r="B2047" s="9" t="str">
        <f>IF([1]配变!$B2047="","",[1]配变!$B2047)</f>
        <v/>
      </c>
      <c r="C2047" s="9" t="str">
        <f>IF([1]配变!$C2047="","",[1]配变!$C2047)</f>
        <v/>
      </c>
      <c r="D2047" s="9" t="str">
        <f>IF([1]配变!$D2047="","",[1]配变!$D2047)</f>
        <v/>
      </c>
      <c r="E2047" s="9" t="str">
        <f>IF([1]配变!$G2047="","",[1]配变!$G2047)</f>
        <v/>
      </c>
      <c r="F2047" s="9" t="str">
        <f>IF([1]配变!$F2047="","",[1]配变!$F2047)</f>
        <v/>
      </c>
      <c r="G2047" s="9" t="str">
        <f>IF([1]配变!$J2047="","",[1]配变!$J2047)</f>
        <v/>
      </c>
      <c r="H2047" s="16" t="str">
        <f t="shared" si="31"/>
        <v/>
      </c>
    </row>
    <row r="2048" spans="1:8" x14ac:dyDescent="0.15">
      <c r="A2048" s="9" t="str">
        <f>IF([1]配变!$A2048="","",[1]配变!$A2048)</f>
        <v/>
      </c>
      <c r="B2048" s="9" t="str">
        <f>IF([1]配变!$B2048="","",[1]配变!$B2048)</f>
        <v/>
      </c>
      <c r="C2048" s="9" t="str">
        <f>IF([1]配变!$C2048="","",[1]配变!$C2048)</f>
        <v/>
      </c>
      <c r="D2048" s="9" t="str">
        <f>IF([1]配变!$D2048="","",[1]配变!$D2048)</f>
        <v/>
      </c>
      <c r="E2048" s="9" t="str">
        <f>IF([1]配变!$G2048="","",[1]配变!$G2048)</f>
        <v/>
      </c>
      <c r="F2048" s="9" t="str">
        <f>IF([1]配变!$F2048="","",[1]配变!$F2048)</f>
        <v/>
      </c>
      <c r="G2048" s="9" t="str">
        <f>IF([1]配变!$J2048="","",[1]配变!$J2048)</f>
        <v/>
      </c>
      <c r="H2048" s="16" t="str">
        <f t="shared" si="31"/>
        <v/>
      </c>
    </row>
    <row r="2049" spans="1:8" x14ac:dyDescent="0.15">
      <c r="A2049" s="9" t="str">
        <f>IF([1]配变!$A2049="","",[1]配变!$A2049)</f>
        <v/>
      </c>
      <c r="B2049" s="9" t="str">
        <f>IF([1]配变!$B2049="","",[1]配变!$B2049)</f>
        <v/>
      </c>
      <c r="C2049" s="9" t="str">
        <f>IF([1]配变!$C2049="","",[1]配变!$C2049)</f>
        <v/>
      </c>
      <c r="D2049" s="9" t="str">
        <f>IF([1]配变!$D2049="","",[1]配变!$D2049)</f>
        <v/>
      </c>
      <c r="E2049" s="9" t="str">
        <f>IF([1]配变!$G2049="","",[1]配变!$G2049)</f>
        <v/>
      </c>
      <c r="F2049" s="9" t="str">
        <f>IF([1]配变!$F2049="","",[1]配变!$F2049)</f>
        <v/>
      </c>
      <c r="G2049" s="9" t="str">
        <f>IF([1]配变!$J2049="","",[1]配变!$J2049)</f>
        <v/>
      </c>
      <c r="H2049" s="16" t="str">
        <f t="shared" si="31"/>
        <v/>
      </c>
    </row>
    <row r="2050" spans="1:8" x14ac:dyDescent="0.15">
      <c r="A2050" s="9" t="str">
        <f>IF([1]配变!$A2050="","",[1]配变!$A2050)</f>
        <v/>
      </c>
      <c r="B2050" s="9" t="str">
        <f>IF([1]配变!$B2050="","",[1]配变!$B2050)</f>
        <v/>
      </c>
      <c r="C2050" s="9" t="str">
        <f>IF([1]配变!$C2050="","",[1]配变!$C2050)</f>
        <v/>
      </c>
      <c r="D2050" s="9" t="str">
        <f>IF([1]配变!$D2050="","",[1]配变!$D2050)</f>
        <v/>
      </c>
      <c r="E2050" s="9" t="str">
        <f>IF([1]配变!$G2050="","",[1]配变!$G2050)</f>
        <v/>
      </c>
      <c r="F2050" s="9" t="str">
        <f>IF([1]配变!$F2050="","",[1]配变!$F2050)</f>
        <v/>
      </c>
      <c r="G2050" s="9" t="str">
        <f>IF([1]配变!$J2050="","",[1]配变!$J2050)</f>
        <v/>
      </c>
      <c r="H2050" s="16" t="str">
        <f t="shared" si="31"/>
        <v/>
      </c>
    </row>
    <row r="2051" spans="1:8" x14ac:dyDescent="0.15">
      <c r="A2051" s="9" t="str">
        <f>IF([1]配变!$A2051="","",[1]配变!$A2051)</f>
        <v/>
      </c>
      <c r="B2051" s="9" t="str">
        <f>IF([1]配变!$B2051="","",[1]配变!$B2051)</f>
        <v/>
      </c>
      <c r="C2051" s="9" t="str">
        <f>IF([1]配变!$C2051="","",[1]配变!$C2051)</f>
        <v/>
      </c>
      <c r="D2051" s="9" t="str">
        <f>IF([1]配变!$D2051="","",[1]配变!$D2051)</f>
        <v/>
      </c>
      <c r="E2051" s="9" t="str">
        <f>IF([1]配变!$G2051="","",[1]配变!$G2051)</f>
        <v/>
      </c>
      <c r="F2051" s="9" t="str">
        <f>IF([1]配变!$F2051="","",[1]配变!$F2051)</f>
        <v/>
      </c>
      <c r="G2051" s="9" t="str">
        <f>IF([1]配变!$J2051="","",[1]配变!$J2051)</f>
        <v/>
      </c>
      <c r="H2051" s="16" t="str">
        <f t="shared" ref="H2051:H2114" si="32">IF(OR(D2051="",D2051=0),"",C2051*1000/D2051)</f>
        <v/>
      </c>
    </row>
    <row r="2052" spans="1:8" x14ac:dyDescent="0.15">
      <c r="A2052" s="9" t="str">
        <f>IF([1]配变!$A2052="","",[1]配变!$A2052)</f>
        <v/>
      </c>
      <c r="B2052" s="9" t="str">
        <f>IF([1]配变!$B2052="","",[1]配变!$B2052)</f>
        <v/>
      </c>
      <c r="C2052" s="9" t="str">
        <f>IF([1]配变!$C2052="","",[1]配变!$C2052)</f>
        <v/>
      </c>
      <c r="D2052" s="9" t="str">
        <f>IF([1]配变!$D2052="","",[1]配变!$D2052)</f>
        <v/>
      </c>
      <c r="E2052" s="9" t="str">
        <f>IF([1]配变!$G2052="","",[1]配变!$G2052)</f>
        <v/>
      </c>
      <c r="F2052" s="9" t="str">
        <f>IF([1]配变!$F2052="","",[1]配变!$F2052)</f>
        <v/>
      </c>
      <c r="G2052" s="9" t="str">
        <f>IF([1]配变!$J2052="","",[1]配变!$J2052)</f>
        <v/>
      </c>
      <c r="H2052" s="16" t="str">
        <f t="shared" si="32"/>
        <v/>
      </c>
    </row>
    <row r="2053" spans="1:8" x14ac:dyDescent="0.15">
      <c r="A2053" s="9" t="str">
        <f>IF([1]配变!$A2053="","",[1]配变!$A2053)</f>
        <v/>
      </c>
      <c r="B2053" s="9" t="str">
        <f>IF([1]配变!$B2053="","",[1]配变!$B2053)</f>
        <v/>
      </c>
      <c r="C2053" s="9" t="str">
        <f>IF([1]配变!$C2053="","",[1]配变!$C2053)</f>
        <v/>
      </c>
      <c r="D2053" s="9" t="str">
        <f>IF([1]配变!$D2053="","",[1]配变!$D2053)</f>
        <v/>
      </c>
      <c r="E2053" s="9" t="str">
        <f>IF([1]配变!$G2053="","",[1]配变!$G2053)</f>
        <v/>
      </c>
      <c r="F2053" s="9" t="str">
        <f>IF([1]配变!$F2053="","",[1]配变!$F2053)</f>
        <v/>
      </c>
      <c r="G2053" s="9" t="str">
        <f>IF([1]配变!$J2053="","",[1]配变!$J2053)</f>
        <v/>
      </c>
      <c r="H2053" s="16" t="str">
        <f t="shared" si="32"/>
        <v/>
      </c>
    </row>
    <row r="2054" spans="1:8" x14ac:dyDescent="0.15">
      <c r="A2054" s="9" t="str">
        <f>IF([1]配变!$A2054="","",[1]配变!$A2054)</f>
        <v/>
      </c>
      <c r="B2054" s="9" t="str">
        <f>IF([1]配变!$B2054="","",[1]配变!$B2054)</f>
        <v/>
      </c>
      <c r="C2054" s="9" t="str">
        <f>IF([1]配变!$C2054="","",[1]配变!$C2054)</f>
        <v/>
      </c>
      <c r="D2054" s="9" t="str">
        <f>IF([1]配变!$D2054="","",[1]配变!$D2054)</f>
        <v/>
      </c>
      <c r="E2054" s="9" t="str">
        <f>IF([1]配变!$G2054="","",[1]配变!$G2054)</f>
        <v/>
      </c>
      <c r="F2054" s="9" t="str">
        <f>IF([1]配变!$F2054="","",[1]配变!$F2054)</f>
        <v/>
      </c>
      <c r="G2054" s="9" t="str">
        <f>IF([1]配变!$J2054="","",[1]配变!$J2054)</f>
        <v/>
      </c>
      <c r="H2054" s="16" t="str">
        <f t="shared" si="32"/>
        <v/>
      </c>
    </row>
    <row r="2055" spans="1:8" x14ac:dyDescent="0.15">
      <c r="A2055" s="9" t="str">
        <f>IF([1]配变!$A2055="","",[1]配变!$A2055)</f>
        <v/>
      </c>
      <c r="B2055" s="9" t="str">
        <f>IF([1]配变!$B2055="","",[1]配变!$B2055)</f>
        <v/>
      </c>
      <c r="C2055" s="9" t="str">
        <f>IF([1]配变!$C2055="","",[1]配变!$C2055)</f>
        <v/>
      </c>
      <c r="D2055" s="9" t="str">
        <f>IF([1]配变!$D2055="","",[1]配变!$D2055)</f>
        <v/>
      </c>
      <c r="E2055" s="9" t="str">
        <f>IF([1]配变!$G2055="","",[1]配变!$G2055)</f>
        <v/>
      </c>
      <c r="F2055" s="9" t="str">
        <f>IF([1]配变!$F2055="","",[1]配变!$F2055)</f>
        <v/>
      </c>
      <c r="G2055" s="9" t="str">
        <f>IF([1]配变!$J2055="","",[1]配变!$J2055)</f>
        <v/>
      </c>
      <c r="H2055" s="16" t="str">
        <f t="shared" si="32"/>
        <v/>
      </c>
    </row>
    <row r="2056" spans="1:8" x14ac:dyDescent="0.15">
      <c r="A2056" s="9" t="str">
        <f>IF([1]配变!$A2056="","",[1]配变!$A2056)</f>
        <v/>
      </c>
      <c r="B2056" s="9" t="str">
        <f>IF([1]配变!$B2056="","",[1]配变!$B2056)</f>
        <v/>
      </c>
      <c r="C2056" s="9" t="str">
        <f>IF([1]配变!$C2056="","",[1]配变!$C2056)</f>
        <v/>
      </c>
      <c r="D2056" s="9" t="str">
        <f>IF([1]配变!$D2056="","",[1]配变!$D2056)</f>
        <v/>
      </c>
      <c r="E2056" s="9" t="str">
        <f>IF([1]配变!$G2056="","",[1]配变!$G2056)</f>
        <v/>
      </c>
      <c r="F2056" s="9" t="str">
        <f>IF([1]配变!$F2056="","",[1]配变!$F2056)</f>
        <v/>
      </c>
      <c r="G2056" s="9" t="str">
        <f>IF([1]配变!$J2056="","",[1]配变!$J2056)</f>
        <v/>
      </c>
      <c r="H2056" s="16" t="str">
        <f t="shared" si="32"/>
        <v/>
      </c>
    </row>
    <row r="2057" spans="1:8" x14ac:dyDescent="0.15">
      <c r="A2057" s="9" t="str">
        <f>IF([1]配变!$A2057="","",[1]配变!$A2057)</f>
        <v/>
      </c>
      <c r="B2057" s="9" t="str">
        <f>IF([1]配变!$B2057="","",[1]配变!$B2057)</f>
        <v/>
      </c>
      <c r="C2057" s="9" t="str">
        <f>IF([1]配变!$C2057="","",[1]配变!$C2057)</f>
        <v/>
      </c>
      <c r="D2057" s="9" t="str">
        <f>IF([1]配变!$D2057="","",[1]配变!$D2057)</f>
        <v/>
      </c>
      <c r="E2057" s="9" t="str">
        <f>IF([1]配变!$G2057="","",[1]配变!$G2057)</f>
        <v/>
      </c>
      <c r="F2057" s="9" t="str">
        <f>IF([1]配变!$F2057="","",[1]配变!$F2057)</f>
        <v/>
      </c>
      <c r="G2057" s="9" t="str">
        <f>IF([1]配变!$J2057="","",[1]配变!$J2057)</f>
        <v/>
      </c>
      <c r="H2057" s="16" t="str">
        <f t="shared" si="32"/>
        <v/>
      </c>
    </row>
    <row r="2058" spans="1:8" x14ac:dyDescent="0.15">
      <c r="A2058" s="9" t="str">
        <f>IF([1]配变!$A2058="","",[1]配变!$A2058)</f>
        <v/>
      </c>
      <c r="B2058" s="9" t="str">
        <f>IF([1]配变!$B2058="","",[1]配变!$B2058)</f>
        <v/>
      </c>
      <c r="C2058" s="9" t="str">
        <f>IF([1]配变!$C2058="","",[1]配变!$C2058)</f>
        <v/>
      </c>
      <c r="D2058" s="9" t="str">
        <f>IF([1]配变!$D2058="","",[1]配变!$D2058)</f>
        <v/>
      </c>
      <c r="E2058" s="9" t="str">
        <f>IF([1]配变!$G2058="","",[1]配变!$G2058)</f>
        <v/>
      </c>
      <c r="F2058" s="9" t="str">
        <f>IF([1]配变!$F2058="","",[1]配变!$F2058)</f>
        <v/>
      </c>
      <c r="G2058" s="9" t="str">
        <f>IF([1]配变!$J2058="","",[1]配变!$J2058)</f>
        <v/>
      </c>
      <c r="H2058" s="16" t="str">
        <f t="shared" si="32"/>
        <v/>
      </c>
    </row>
    <row r="2059" spans="1:8" x14ac:dyDescent="0.15">
      <c r="A2059" s="9" t="str">
        <f>IF([1]配变!$A2059="","",[1]配变!$A2059)</f>
        <v/>
      </c>
      <c r="B2059" s="9" t="str">
        <f>IF([1]配变!$B2059="","",[1]配变!$B2059)</f>
        <v/>
      </c>
      <c r="C2059" s="9" t="str">
        <f>IF([1]配变!$C2059="","",[1]配变!$C2059)</f>
        <v/>
      </c>
      <c r="D2059" s="9" t="str">
        <f>IF([1]配变!$D2059="","",[1]配变!$D2059)</f>
        <v/>
      </c>
      <c r="E2059" s="9" t="str">
        <f>IF([1]配变!$G2059="","",[1]配变!$G2059)</f>
        <v/>
      </c>
      <c r="F2059" s="9" t="str">
        <f>IF([1]配变!$F2059="","",[1]配变!$F2059)</f>
        <v/>
      </c>
      <c r="G2059" s="9" t="str">
        <f>IF([1]配变!$J2059="","",[1]配变!$J2059)</f>
        <v/>
      </c>
      <c r="H2059" s="16" t="str">
        <f t="shared" si="32"/>
        <v/>
      </c>
    </row>
    <row r="2060" spans="1:8" x14ac:dyDescent="0.15">
      <c r="A2060" s="9" t="str">
        <f>IF([1]配变!$A2060="","",[1]配变!$A2060)</f>
        <v/>
      </c>
      <c r="B2060" s="9" t="str">
        <f>IF([1]配变!$B2060="","",[1]配变!$B2060)</f>
        <v/>
      </c>
      <c r="C2060" s="9" t="str">
        <f>IF([1]配变!$C2060="","",[1]配变!$C2060)</f>
        <v/>
      </c>
      <c r="D2060" s="9" t="str">
        <f>IF([1]配变!$D2060="","",[1]配变!$D2060)</f>
        <v/>
      </c>
      <c r="E2060" s="9" t="str">
        <f>IF([1]配变!$G2060="","",[1]配变!$G2060)</f>
        <v/>
      </c>
      <c r="F2060" s="9" t="str">
        <f>IF([1]配变!$F2060="","",[1]配变!$F2060)</f>
        <v/>
      </c>
      <c r="G2060" s="9" t="str">
        <f>IF([1]配变!$J2060="","",[1]配变!$J2060)</f>
        <v/>
      </c>
      <c r="H2060" s="16" t="str">
        <f t="shared" si="32"/>
        <v/>
      </c>
    </row>
    <row r="2061" spans="1:8" x14ac:dyDescent="0.15">
      <c r="A2061" s="9" t="str">
        <f>IF([1]配变!$A2061="","",[1]配变!$A2061)</f>
        <v/>
      </c>
      <c r="B2061" s="9" t="str">
        <f>IF([1]配变!$B2061="","",[1]配变!$B2061)</f>
        <v/>
      </c>
      <c r="C2061" s="9" t="str">
        <f>IF([1]配变!$C2061="","",[1]配变!$C2061)</f>
        <v/>
      </c>
      <c r="D2061" s="9" t="str">
        <f>IF([1]配变!$D2061="","",[1]配变!$D2061)</f>
        <v/>
      </c>
      <c r="E2061" s="9" t="str">
        <f>IF([1]配变!$G2061="","",[1]配变!$G2061)</f>
        <v/>
      </c>
      <c r="F2061" s="9" t="str">
        <f>IF([1]配变!$F2061="","",[1]配变!$F2061)</f>
        <v/>
      </c>
      <c r="G2061" s="9" t="str">
        <f>IF([1]配变!$J2061="","",[1]配变!$J2061)</f>
        <v/>
      </c>
      <c r="H2061" s="16" t="str">
        <f t="shared" si="32"/>
        <v/>
      </c>
    </row>
    <row r="2062" spans="1:8" x14ac:dyDescent="0.15">
      <c r="A2062" s="9" t="str">
        <f>IF([1]配变!$A2062="","",[1]配变!$A2062)</f>
        <v/>
      </c>
      <c r="B2062" s="9" t="str">
        <f>IF([1]配变!$B2062="","",[1]配变!$B2062)</f>
        <v/>
      </c>
      <c r="C2062" s="9" t="str">
        <f>IF([1]配变!$C2062="","",[1]配变!$C2062)</f>
        <v/>
      </c>
      <c r="D2062" s="9" t="str">
        <f>IF([1]配变!$D2062="","",[1]配变!$D2062)</f>
        <v/>
      </c>
      <c r="E2062" s="9" t="str">
        <f>IF([1]配变!$G2062="","",[1]配变!$G2062)</f>
        <v/>
      </c>
      <c r="F2062" s="9" t="str">
        <f>IF([1]配变!$F2062="","",[1]配变!$F2062)</f>
        <v/>
      </c>
      <c r="G2062" s="9" t="str">
        <f>IF([1]配变!$J2062="","",[1]配变!$J2062)</f>
        <v/>
      </c>
      <c r="H2062" s="16" t="str">
        <f t="shared" si="32"/>
        <v/>
      </c>
    </row>
    <row r="2063" spans="1:8" x14ac:dyDescent="0.15">
      <c r="A2063" s="9" t="str">
        <f>IF([1]配变!$A2063="","",[1]配变!$A2063)</f>
        <v/>
      </c>
      <c r="B2063" s="9" t="str">
        <f>IF([1]配变!$B2063="","",[1]配变!$B2063)</f>
        <v/>
      </c>
      <c r="C2063" s="9" t="str">
        <f>IF([1]配变!$C2063="","",[1]配变!$C2063)</f>
        <v/>
      </c>
      <c r="D2063" s="9" t="str">
        <f>IF([1]配变!$D2063="","",[1]配变!$D2063)</f>
        <v/>
      </c>
      <c r="E2063" s="9" t="str">
        <f>IF([1]配变!$G2063="","",[1]配变!$G2063)</f>
        <v/>
      </c>
      <c r="F2063" s="9" t="str">
        <f>IF([1]配变!$F2063="","",[1]配变!$F2063)</f>
        <v/>
      </c>
      <c r="G2063" s="9" t="str">
        <f>IF([1]配变!$J2063="","",[1]配变!$J2063)</f>
        <v/>
      </c>
      <c r="H2063" s="16" t="str">
        <f t="shared" si="32"/>
        <v/>
      </c>
    </row>
    <row r="2064" spans="1:8" x14ac:dyDescent="0.15">
      <c r="A2064" s="9" t="str">
        <f>IF([1]配变!$A2064="","",[1]配变!$A2064)</f>
        <v/>
      </c>
      <c r="B2064" s="9" t="str">
        <f>IF([1]配变!$B2064="","",[1]配变!$B2064)</f>
        <v/>
      </c>
      <c r="C2064" s="9" t="str">
        <f>IF([1]配变!$C2064="","",[1]配变!$C2064)</f>
        <v/>
      </c>
      <c r="D2064" s="9" t="str">
        <f>IF([1]配变!$D2064="","",[1]配变!$D2064)</f>
        <v/>
      </c>
      <c r="E2064" s="9" t="str">
        <f>IF([1]配变!$G2064="","",[1]配变!$G2064)</f>
        <v/>
      </c>
      <c r="F2064" s="9" t="str">
        <f>IF([1]配变!$F2064="","",[1]配变!$F2064)</f>
        <v/>
      </c>
      <c r="G2064" s="9" t="str">
        <f>IF([1]配变!$J2064="","",[1]配变!$J2064)</f>
        <v/>
      </c>
      <c r="H2064" s="16" t="str">
        <f t="shared" si="32"/>
        <v/>
      </c>
    </row>
    <row r="2065" spans="1:8" x14ac:dyDescent="0.15">
      <c r="A2065" s="9" t="str">
        <f>IF([1]配变!$A2065="","",[1]配变!$A2065)</f>
        <v/>
      </c>
      <c r="B2065" s="9" t="str">
        <f>IF([1]配变!$B2065="","",[1]配变!$B2065)</f>
        <v/>
      </c>
      <c r="C2065" s="9" t="str">
        <f>IF([1]配变!$C2065="","",[1]配变!$C2065)</f>
        <v/>
      </c>
      <c r="D2065" s="9" t="str">
        <f>IF([1]配变!$D2065="","",[1]配变!$D2065)</f>
        <v/>
      </c>
      <c r="E2065" s="9" t="str">
        <f>IF([1]配变!$G2065="","",[1]配变!$G2065)</f>
        <v/>
      </c>
      <c r="F2065" s="9" t="str">
        <f>IF([1]配变!$F2065="","",[1]配变!$F2065)</f>
        <v/>
      </c>
      <c r="G2065" s="9" t="str">
        <f>IF([1]配变!$J2065="","",[1]配变!$J2065)</f>
        <v/>
      </c>
      <c r="H2065" s="16" t="str">
        <f t="shared" si="32"/>
        <v/>
      </c>
    </row>
    <row r="2066" spans="1:8" x14ac:dyDescent="0.15">
      <c r="A2066" s="9" t="str">
        <f>IF([1]配变!$A2066="","",[1]配变!$A2066)</f>
        <v/>
      </c>
      <c r="B2066" s="9" t="str">
        <f>IF([1]配变!$B2066="","",[1]配变!$B2066)</f>
        <v/>
      </c>
      <c r="C2066" s="9" t="str">
        <f>IF([1]配变!$C2066="","",[1]配变!$C2066)</f>
        <v/>
      </c>
      <c r="D2066" s="9" t="str">
        <f>IF([1]配变!$D2066="","",[1]配变!$D2066)</f>
        <v/>
      </c>
      <c r="E2066" s="9" t="str">
        <f>IF([1]配变!$G2066="","",[1]配变!$G2066)</f>
        <v/>
      </c>
      <c r="F2066" s="9" t="str">
        <f>IF([1]配变!$F2066="","",[1]配变!$F2066)</f>
        <v/>
      </c>
      <c r="G2066" s="9" t="str">
        <f>IF([1]配变!$J2066="","",[1]配变!$J2066)</f>
        <v/>
      </c>
      <c r="H2066" s="16" t="str">
        <f t="shared" si="32"/>
        <v/>
      </c>
    </row>
    <row r="2067" spans="1:8" x14ac:dyDescent="0.15">
      <c r="A2067" s="9" t="str">
        <f>IF([1]配变!$A2067="","",[1]配变!$A2067)</f>
        <v/>
      </c>
      <c r="B2067" s="9" t="str">
        <f>IF([1]配变!$B2067="","",[1]配变!$B2067)</f>
        <v/>
      </c>
      <c r="C2067" s="9" t="str">
        <f>IF([1]配变!$C2067="","",[1]配变!$C2067)</f>
        <v/>
      </c>
      <c r="D2067" s="9" t="str">
        <f>IF([1]配变!$D2067="","",[1]配变!$D2067)</f>
        <v/>
      </c>
      <c r="E2067" s="9" t="str">
        <f>IF([1]配变!$G2067="","",[1]配变!$G2067)</f>
        <v/>
      </c>
      <c r="F2067" s="9" t="str">
        <f>IF([1]配变!$F2067="","",[1]配变!$F2067)</f>
        <v/>
      </c>
      <c r="G2067" s="9" t="str">
        <f>IF([1]配变!$J2067="","",[1]配变!$J2067)</f>
        <v/>
      </c>
      <c r="H2067" s="16" t="str">
        <f t="shared" si="32"/>
        <v/>
      </c>
    </row>
    <row r="2068" spans="1:8" x14ac:dyDescent="0.15">
      <c r="A2068" s="9" t="str">
        <f>IF([1]配变!$A2068="","",[1]配变!$A2068)</f>
        <v/>
      </c>
      <c r="B2068" s="9" t="str">
        <f>IF([1]配变!$B2068="","",[1]配变!$B2068)</f>
        <v/>
      </c>
      <c r="C2068" s="9" t="str">
        <f>IF([1]配变!$C2068="","",[1]配变!$C2068)</f>
        <v/>
      </c>
      <c r="D2068" s="9" t="str">
        <f>IF([1]配变!$D2068="","",[1]配变!$D2068)</f>
        <v/>
      </c>
      <c r="E2068" s="9" t="str">
        <f>IF([1]配变!$G2068="","",[1]配变!$G2068)</f>
        <v/>
      </c>
      <c r="F2068" s="9" t="str">
        <f>IF([1]配变!$F2068="","",[1]配变!$F2068)</f>
        <v/>
      </c>
      <c r="G2068" s="9" t="str">
        <f>IF([1]配变!$J2068="","",[1]配变!$J2068)</f>
        <v/>
      </c>
      <c r="H2068" s="16" t="str">
        <f t="shared" si="32"/>
        <v/>
      </c>
    </row>
    <row r="2069" spans="1:8" x14ac:dyDescent="0.15">
      <c r="A2069" s="9" t="str">
        <f>IF([1]配变!$A2069="","",[1]配变!$A2069)</f>
        <v/>
      </c>
      <c r="B2069" s="9" t="str">
        <f>IF([1]配变!$B2069="","",[1]配变!$B2069)</f>
        <v/>
      </c>
      <c r="C2069" s="9" t="str">
        <f>IF([1]配变!$C2069="","",[1]配变!$C2069)</f>
        <v/>
      </c>
      <c r="D2069" s="9" t="str">
        <f>IF([1]配变!$D2069="","",[1]配变!$D2069)</f>
        <v/>
      </c>
      <c r="E2069" s="9" t="str">
        <f>IF([1]配变!$G2069="","",[1]配变!$G2069)</f>
        <v/>
      </c>
      <c r="F2069" s="9" t="str">
        <f>IF([1]配变!$F2069="","",[1]配变!$F2069)</f>
        <v/>
      </c>
      <c r="G2069" s="9" t="str">
        <f>IF([1]配变!$J2069="","",[1]配变!$J2069)</f>
        <v/>
      </c>
      <c r="H2069" s="16" t="str">
        <f t="shared" si="32"/>
        <v/>
      </c>
    </row>
    <row r="2070" spans="1:8" x14ac:dyDescent="0.15">
      <c r="A2070" s="9" t="str">
        <f>IF([1]配变!$A2070="","",[1]配变!$A2070)</f>
        <v/>
      </c>
      <c r="B2070" s="9" t="str">
        <f>IF([1]配变!$B2070="","",[1]配变!$B2070)</f>
        <v/>
      </c>
      <c r="C2070" s="9" t="str">
        <f>IF([1]配变!$C2070="","",[1]配变!$C2070)</f>
        <v/>
      </c>
      <c r="D2070" s="9" t="str">
        <f>IF([1]配变!$D2070="","",[1]配变!$D2070)</f>
        <v/>
      </c>
      <c r="E2070" s="9" t="str">
        <f>IF([1]配变!$G2070="","",[1]配变!$G2070)</f>
        <v/>
      </c>
      <c r="F2070" s="9" t="str">
        <f>IF([1]配变!$F2070="","",[1]配变!$F2070)</f>
        <v/>
      </c>
      <c r="G2070" s="9" t="str">
        <f>IF([1]配变!$J2070="","",[1]配变!$J2070)</f>
        <v/>
      </c>
      <c r="H2070" s="16" t="str">
        <f t="shared" si="32"/>
        <v/>
      </c>
    </row>
    <row r="2071" spans="1:8" x14ac:dyDescent="0.15">
      <c r="A2071" s="9" t="str">
        <f>IF([1]配变!$A2071="","",[1]配变!$A2071)</f>
        <v/>
      </c>
      <c r="B2071" s="9" t="str">
        <f>IF([1]配变!$B2071="","",[1]配变!$B2071)</f>
        <v/>
      </c>
      <c r="C2071" s="9" t="str">
        <f>IF([1]配变!$C2071="","",[1]配变!$C2071)</f>
        <v/>
      </c>
      <c r="D2071" s="9" t="str">
        <f>IF([1]配变!$D2071="","",[1]配变!$D2071)</f>
        <v/>
      </c>
      <c r="E2071" s="9" t="str">
        <f>IF([1]配变!$G2071="","",[1]配变!$G2071)</f>
        <v/>
      </c>
      <c r="F2071" s="9" t="str">
        <f>IF([1]配变!$F2071="","",[1]配变!$F2071)</f>
        <v/>
      </c>
      <c r="G2071" s="9" t="str">
        <f>IF([1]配变!$J2071="","",[1]配变!$J2071)</f>
        <v/>
      </c>
      <c r="H2071" s="16" t="str">
        <f t="shared" si="32"/>
        <v/>
      </c>
    </row>
    <row r="2072" spans="1:8" x14ac:dyDescent="0.15">
      <c r="A2072" s="9" t="str">
        <f>IF([1]配变!$A2072="","",[1]配变!$A2072)</f>
        <v/>
      </c>
      <c r="B2072" s="9" t="str">
        <f>IF([1]配变!$B2072="","",[1]配变!$B2072)</f>
        <v/>
      </c>
      <c r="C2072" s="9" t="str">
        <f>IF([1]配变!$C2072="","",[1]配变!$C2072)</f>
        <v/>
      </c>
      <c r="D2072" s="9" t="str">
        <f>IF([1]配变!$D2072="","",[1]配变!$D2072)</f>
        <v/>
      </c>
      <c r="E2072" s="9" t="str">
        <f>IF([1]配变!$G2072="","",[1]配变!$G2072)</f>
        <v/>
      </c>
      <c r="F2072" s="9" t="str">
        <f>IF([1]配变!$F2072="","",[1]配变!$F2072)</f>
        <v/>
      </c>
      <c r="G2072" s="9" t="str">
        <f>IF([1]配变!$J2072="","",[1]配变!$J2072)</f>
        <v/>
      </c>
      <c r="H2072" s="16" t="str">
        <f t="shared" si="32"/>
        <v/>
      </c>
    </row>
    <row r="2073" spans="1:8" x14ac:dyDescent="0.15">
      <c r="A2073" s="9" t="str">
        <f>IF([1]配变!$A2073="","",[1]配变!$A2073)</f>
        <v/>
      </c>
      <c r="B2073" s="9" t="str">
        <f>IF([1]配变!$B2073="","",[1]配变!$B2073)</f>
        <v/>
      </c>
      <c r="C2073" s="9" t="str">
        <f>IF([1]配变!$C2073="","",[1]配变!$C2073)</f>
        <v/>
      </c>
      <c r="D2073" s="9" t="str">
        <f>IF([1]配变!$D2073="","",[1]配变!$D2073)</f>
        <v/>
      </c>
      <c r="E2073" s="9" t="str">
        <f>IF([1]配变!$G2073="","",[1]配变!$G2073)</f>
        <v/>
      </c>
      <c r="F2073" s="9" t="str">
        <f>IF([1]配变!$F2073="","",[1]配变!$F2073)</f>
        <v/>
      </c>
      <c r="G2073" s="9" t="str">
        <f>IF([1]配变!$J2073="","",[1]配变!$J2073)</f>
        <v/>
      </c>
      <c r="H2073" s="16" t="str">
        <f t="shared" si="32"/>
        <v/>
      </c>
    </row>
    <row r="2074" spans="1:8" x14ac:dyDescent="0.15">
      <c r="A2074" s="9" t="str">
        <f>IF([1]配变!$A2074="","",[1]配变!$A2074)</f>
        <v/>
      </c>
      <c r="B2074" s="9" t="str">
        <f>IF([1]配变!$B2074="","",[1]配变!$B2074)</f>
        <v/>
      </c>
      <c r="C2074" s="9" t="str">
        <f>IF([1]配变!$C2074="","",[1]配变!$C2074)</f>
        <v/>
      </c>
      <c r="D2074" s="9" t="str">
        <f>IF([1]配变!$D2074="","",[1]配变!$D2074)</f>
        <v/>
      </c>
      <c r="E2074" s="9" t="str">
        <f>IF([1]配变!$G2074="","",[1]配变!$G2074)</f>
        <v/>
      </c>
      <c r="F2074" s="9" t="str">
        <f>IF([1]配变!$F2074="","",[1]配变!$F2074)</f>
        <v/>
      </c>
      <c r="G2074" s="9" t="str">
        <f>IF([1]配变!$J2074="","",[1]配变!$J2074)</f>
        <v/>
      </c>
      <c r="H2074" s="16" t="str">
        <f t="shared" si="32"/>
        <v/>
      </c>
    </row>
    <row r="2075" spans="1:8" x14ac:dyDescent="0.15">
      <c r="A2075" s="9" t="str">
        <f>IF([1]配变!$A2075="","",[1]配变!$A2075)</f>
        <v/>
      </c>
      <c r="B2075" s="9" t="str">
        <f>IF([1]配变!$B2075="","",[1]配变!$B2075)</f>
        <v/>
      </c>
      <c r="C2075" s="9" t="str">
        <f>IF([1]配变!$C2075="","",[1]配变!$C2075)</f>
        <v/>
      </c>
      <c r="D2075" s="9" t="str">
        <f>IF([1]配变!$D2075="","",[1]配变!$D2075)</f>
        <v/>
      </c>
      <c r="E2075" s="9" t="str">
        <f>IF([1]配变!$G2075="","",[1]配变!$G2075)</f>
        <v/>
      </c>
      <c r="F2075" s="9" t="str">
        <f>IF([1]配变!$F2075="","",[1]配变!$F2075)</f>
        <v/>
      </c>
      <c r="G2075" s="9" t="str">
        <f>IF([1]配变!$J2075="","",[1]配变!$J2075)</f>
        <v/>
      </c>
      <c r="H2075" s="16" t="str">
        <f t="shared" si="32"/>
        <v/>
      </c>
    </row>
    <row r="2076" spans="1:8" x14ac:dyDescent="0.15">
      <c r="A2076" s="9" t="str">
        <f>IF([1]配变!$A2076="","",[1]配变!$A2076)</f>
        <v/>
      </c>
      <c r="B2076" s="9" t="str">
        <f>IF([1]配变!$B2076="","",[1]配变!$B2076)</f>
        <v/>
      </c>
      <c r="C2076" s="9" t="str">
        <f>IF([1]配变!$C2076="","",[1]配变!$C2076)</f>
        <v/>
      </c>
      <c r="D2076" s="9" t="str">
        <f>IF([1]配变!$D2076="","",[1]配变!$D2076)</f>
        <v/>
      </c>
      <c r="E2076" s="9" t="str">
        <f>IF([1]配变!$G2076="","",[1]配变!$G2076)</f>
        <v/>
      </c>
      <c r="F2076" s="9" t="str">
        <f>IF([1]配变!$F2076="","",[1]配变!$F2076)</f>
        <v/>
      </c>
      <c r="G2076" s="9" t="str">
        <f>IF([1]配变!$J2076="","",[1]配变!$J2076)</f>
        <v/>
      </c>
      <c r="H2076" s="16" t="str">
        <f t="shared" si="32"/>
        <v/>
      </c>
    </row>
    <row r="2077" spans="1:8" x14ac:dyDescent="0.15">
      <c r="A2077" s="9" t="str">
        <f>IF([1]配变!$A2077="","",[1]配变!$A2077)</f>
        <v/>
      </c>
      <c r="B2077" s="9" t="str">
        <f>IF([1]配变!$B2077="","",[1]配变!$B2077)</f>
        <v/>
      </c>
      <c r="C2077" s="9" t="str">
        <f>IF([1]配变!$C2077="","",[1]配变!$C2077)</f>
        <v/>
      </c>
      <c r="D2077" s="9" t="str">
        <f>IF([1]配变!$D2077="","",[1]配变!$D2077)</f>
        <v/>
      </c>
      <c r="E2077" s="9" t="str">
        <f>IF([1]配变!$G2077="","",[1]配变!$G2077)</f>
        <v/>
      </c>
      <c r="F2077" s="9" t="str">
        <f>IF([1]配变!$F2077="","",[1]配变!$F2077)</f>
        <v/>
      </c>
      <c r="G2077" s="9" t="str">
        <f>IF([1]配变!$J2077="","",[1]配变!$J2077)</f>
        <v/>
      </c>
      <c r="H2077" s="16" t="str">
        <f t="shared" si="32"/>
        <v/>
      </c>
    </row>
    <row r="2078" spans="1:8" x14ac:dyDescent="0.15">
      <c r="A2078" s="9" t="str">
        <f>IF([1]配变!$A2078="","",[1]配变!$A2078)</f>
        <v/>
      </c>
      <c r="B2078" s="9" t="str">
        <f>IF([1]配变!$B2078="","",[1]配变!$B2078)</f>
        <v/>
      </c>
      <c r="C2078" s="9" t="str">
        <f>IF([1]配变!$C2078="","",[1]配变!$C2078)</f>
        <v/>
      </c>
      <c r="D2078" s="9" t="str">
        <f>IF([1]配变!$D2078="","",[1]配变!$D2078)</f>
        <v/>
      </c>
      <c r="E2078" s="9" t="str">
        <f>IF([1]配变!$G2078="","",[1]配变!$G2078)</f>
        <v/>
      </c>
      <c r="F2078" s="9" t="str">
        <f>IF([1]配变!$F2078="","",[1]配变!$F2078)</f>
        <v/>
      </c>
      <c r="G2078" s="9" t="str">
        <f>IF([1]配变!$J2078="","",[1]配变!$J2078)</f>
        <v/>
      </c>
      <c r="H2078" s="16" t="str">
        <f t="shared" si="32"/>
        <v/>
      </c>
    </row>
    <row r="2079" spans="1:8" x14ac:dyDescent="0.15">
      <c r="A2079" s="9" t="str">
        <f>IF([1]配变!$A2079="","",[1]配变!$A2079)</f>
        <v/>
      </c>
      <c r="B2079" s="9" t="str">
        <f>IF([1]配变!$B2079="","",[1]配变!$B2079)</f>
        <v/>
      </c>
      <c r="C2079" s="9" t="str">
        <f>IF([1]配变!$C2079="","",[1]配变!$C2079)</f>
        <v/>
      </c>
      <c r="D2079" s="9" t="str">
        <f>IF([1]配变!$D2079="","",[1]配变!$D2079)</f>
        <v/>
      </c>
      <c r="E2079" s="9" t="str">
        <f>IF([1]配变!$G2079="","",[1]配变!$G2079)</f>
        <v/>
      </c>
      <c r="F2079" s="9" t="str">
        <f>IF([1]配变!$F2079="","",[1]配变!$F2079)</f>
        <v/>
      </c>
      <c r="G2079" s="9" t="str">
        <f>IF([1]配变!$J2079="","",[1]配变!$J2079)</f>
        <v/>
      </c>
      <c r="H2079" s="16" t="str">
        <f t="shared" si="32"/>
        <v/>
      </c>
    </row>
    <row r="2080" spans="1:8" x14ac:dyDescent="0.15">
      <c r="A2080" s="9" t="str">
        <f>IF([1]配变!$A2080="","",[1]配变!$A2080)</f>
        <v/>
      </c>
      <c r="B2080" s="9" t="str">
        <f>IF([1]配变!$B2080="","",[1]配变!$B2080)</f>
        <v/>
      </c>
      <c r="C2080" s="9" t="str">
        <f>IF([1]配变!$C2080="","",[1]配变!$C2080)</f>
        <v/>
      </c>
      <c r="D2080" s="9" t="str">
        <f>IF([1]配变!$D2080="","",[1]配变!$D2080)</f>
        <v/>
      </c>
      <c r="E2080" s="9" t="str">
        <f>IF([1]配变!$G2080="","",[1]配变!$G2080)</f>
        <v/>
      </c>
      <c r="F2080" s="9" t="str">
        <f>IF([1]配变!$F2080="","",[1]配变!$F2080)</f>
        <v/>
      </c>
      <c r="G2080" s="9" t="str">
        <f>IF([1]配变!$J2080="","",[1]配变!$J2080)</f>
        <v/>
      </c>
      <c r="H2080" s="16" t="str">
        <f t="shared" si="32"/>
        <v/>
      </c>
    </row>
    <row r="2081" spans="1:8" x14ac:dyDescent="0.15">
      <c r="A2081" s="9" t="str">
        <f>IF([1]配变!$A2081="","",[1]配变!$A2081)</f>
        <v/>
      </c>
      <c r="B2081" s="9" t="str">
        <f>IF([1]配变!$B2081="","",[1]配变!$B2081)</f>
        <v/>
      </c>
      <c r="C2081" s="9" t="str">
        <f>IF([1]配变!$C2081="","",[1]配变!$C2081)</f>
        <v/>
      </c>
      <c r="D2081" s="9" t="str">
        <f>IF([1]配变!$D2081="","",[1]配变!$D2081)</f>
        <v/>
      </c>
      <c r="E2081" s="9" t="str">
        <f>IF([1]配变!$G2081="","",[1]配变!$G2081)</f>
        <v/>
      </c>
      <c r="F2081" s="9" t="str">
        <f>IF([1]配变!$F2081="","",[1]配变!$F2081)</f>
        <v/>
      </c>
      <c r="G2081" s="9" t="str">
        <f>IF([1]配变!$J2081="","",[1]配变!$J2081)</f>
        <v/>
      </c>
      <c r="H2081" s="16" t="str">
        <f t="shared" si="32"/>
        <v/>
      </c>
    </row>
    <row r="2082" spans="1:8" x14ac:dyDescent="0.15">
      <c r="A2082" s="9" t="str">
        <f>IF([1]配变!$A2082="","",[1]配变!$A2082)</f>
        <v/>
      </c>
      <c r="B2082" s="9" t="str">
        <f>IF([1]配变!$B2082="","",[1]配变!$B2082)</f>
        <v/>
      </c>
      <c r="C2082" s="9" t="str">
        <f>IF([1]配变!$C2082="","",[1]配变!$C2082)</f>
        <v/>
      </c>
      <c r="D2082" s="9" t="str">
        <f>IF([1]配变!$D2082="","",[1]配变!$D2082)</f>
        <v/>
      </c>
      <c r="E2082" s="9" t="str">
        <f>IF([1]配变!$G2082="","",[1]配变!$G2082)</f>
        <v/>
      </c>
      <c r="F2082" s="9" t="str">
        <f>IF([1]配变!$F2082="","",[1]配变!$F2082)</f>
        <v/>
      </c>
      <c r="G2082" s="9" t="str">
        <f>IF([1]配变!$J2082="","",[1]配变!$J2082)</f>
        <v/>
      </c>
      <c r="H2082" s="16" t="str">
        <f t="shared" si="32"/>
        <v/>
      </c>
    </row>
    <row r="2083" spans="1:8" x14ac:dyDescent="0.15">
      <c r="A2083" s="9" t="str">
        <f>IF([1]配变!$A2083="","",[1]配变!$A2083)</f>
        <v/>
      </c>
      <c r="B2083" s="9" t="str">
        <f>IF([1]配变!$B2083="","",[1]配变!$B2083)</f>
        <v/>
      </c>
      <c r="C2083" s="9" t="str">
        <f>IF([1]配变!$C2083="","",[1]配变!$C2083)</f>
        <v/>
      </c>
      <c r="D2083" s="9" t="str">
        <f>IF([1]配变!$D2083="","",[1]配变!$D2083)</f>
        <v/>
      </c>
      <c r="E2083" s="9" t="str">
        <f>IF([1]配变!$G2083="","",[1]配变!$G2083)</f>
        <v/>
      </c>
      <c r="F2083" s="9" t="str">
        <f>IF([1]配变!$F2083="","",[1]配变!$F2083)</f>
        <v/>
      </c>
      <c r="G2083" s="9" t="str">
        <f>IF([1]配变!$J2083="","",[1]配变!$J2083)</f>
        <v/>
      </c>
      <c r="H2083" s="16" t="str">
        <f t="shared" si="32"/>
        <v/>
      </c>
    </row>
    <row r="2084" spans="1:8" x14ac:dyDescent="0.15">
      <c r="A2084" s="9" t="str">
        <f>IF([1]配变!$A2084="","",[1]配变!$A2084)</f>
        <v/>
      </c>
      <c r="B2084" s="9" t="str">
        <f>IF([1]配变!$B2084="","",[1]配变!$B2084)</f>
        <v/>
      </c>
      <c r="C2084" s="9" t="str">
        <f>IF([1]配变!$C2084="","",[1]配变!$C2084)</f>
        <v/>
      </c>
      <c r="D2084" s="9" t="str">
        <f>IF([1]配变!$D2084="","",[1]配变!$D2084)</f>
        <v/>
      </c>
      <c r="E2084" s="9" t="str">
        <f>IF([1]配变!$G2084="","",[1]配变!$G2084)</f>
        <v/>
      </c>
      <c r="F2084" s="9" t="str">
        <f>IF([1]配变!$F2084="","",[1]配变!$F2084)</f>
        <v/>
      </c>
      <c r="G2084" s="9" t="str">
        <f>IF([1]配变!$J2084="","",[1]配变!$J2084)</f>
        <v/>
      </c>
      <c r="H2084" s="16" t="str">
        <f t="shared" si="32"/>
        <v/>
      </c>
    </row>
    <row r="2085" spans="1:8" x14ac:dyDescent="0.15">
      <c r="A2085" s="9" t="str">
        <f>IF([1]配变!$A2085="","",[1]配变!$A2085)</f>
        <v/>
      </c>
      <c r="B2085" s="9" t="str">
        <f>IF([1]配变!$B2085="","",[1]配变!$B2085)</f>
        <v/>
      </c>
      <c r="C2085" s="9" t="str">
        <f>IF([1]配变!$C2085="","",[1]配变!$C2085)</f>
        <v/>
      </c>
      <c r="D2085" s="9" t="str">
        <f>IF([1]配变!$D2085="","",[1]配变!$D2085)</f>
        <v/>
      </c>
      <c r="E2085" s="9" t="str">
        <f>IF([1]配变!$G2085="","",[1]配变!$G2085)</f>
        <v/>
      </c>
      <c r="F2085" s="9" t="str">
        <f>IF([1]配变!$F2085="","",[1]配变!$F2085)</f>
        <v/>
      </c>
      <c r="G2085" s="9" t="str">
        <f>IF([1]配变!$J2085="","",[1]配变!$J2085)</f>
        <v/>
      </c>
      <c r="H2085" s="16" t="str">
        <f t="shared" si="32"/>
        <v/>
      </c>
    </row>
    <row r="2086" spans="1:8" x14ac:dyDescent="0.15">
      <c r="A2086" s="9" t="str">
        <f>IF([1]配变!$A2086="","",[1]配变!$A2086)</f>
        <v/>
      </c>
      <c r="B2086" s="9" t="str">
        <f>IF([1]配变!$B2086="","",[1]配变!$B2086)</f>
        <v/>
      </c>
      <c r="C2086" s="9" t="str">
        <f>IF([1]配变!$C2086="","",[1]配变!$C2086)</f>
        <v/>
      </c>
      <c r="D2086" s="9" t="str">
        <f>IF([1]配变!$D2086="","",[1]配变!$D2086)</f>
        <v/>
      </c>
      <c r="E2086" s="9" t="str">
        <f>IF([1]配变!$G2086="","",[1]配变!$G2086)</f>
        <v/>
      </c>
      <c r="F2086" s="9" t="str">
        <f>IF([1]配变!$F2086="","",[1]配变!$F2086)</f>
        <v/>
      </c>
      <c r="G2086" s="9" t="str">
        <f>IF([1]配变!$J2086="","",[1]配变!$J2086)</f>
        <v/>
      </c>
      <c r="H2086" s="16" t="str">
        <f t="shared" si="32"/>
        <v/>
      </c>
    </row>
    <row r="2087" spans="1:8" x14ac:dyDescent="0.15">
      <c r="A2087" s="9" t="str">
        <f>IF([1]配变!$A2087="","",[1]配变!$A2087)</f>
        <v/>
      </c>
      <c r="B2087" s="9" t="str">
        <f>IF([1]配变!$B2087="","",[1]配变!$B2087)</f>
        <v/>
      </c>
      <c r="C2087" s="9" t="str">
        <f>IF([1]配变!$C2087="","",[1]配变!$C2087)</f>
        <v/>
      </c>
      <c r="D2087" s="9" t="str">
        <f>IF([1]配变!$D2087="","",[1]配变!$D2087)</f>
        <v/>
      </c>
      <c r="E2087" s="9" t="str">
        <f>IF([1]配变!$G2087="","",[1]配变!$G2087)</f>
        <v/>
      </c>
      <c r="F2087" s="9" t="str">
        <f>IF([1]配变!$F2087="","",[1]配变!$F2087)</f>
        <v/>
      </c>
      <c r="G2087" s="9" t="str">
        <f>IF([1]配变!$J2087="","",[1]配变!$J2087)</f>
        <v/>
      </c>
      <c r="H2087" s="16" t="str">
        <f t="shared" si="32"/>
        <v/>
      </c>
    </row>
    <row r="2088" spans="1:8" x14ac:dyDescent="0.15">
      <c r="A2088" s="9" t="str">
        <f>IF([1]配变!$A2088="","",[1]配变!$A2088)</f>
        <v/>
      </c>
      <c r="B2088" s="9" t="str">
        <f>IF([1]配变!$B2088="","",[1]配变!$B2088)</f>
        <v/>
      </c>
      <c r="C2088" s="9" t="str">
        <f>IF([1]配变!$C2088="","",[1]配变!$C2088)</f>
        <v/>
      </c>
      <c r="D2088" s="9" t="str">
        <f>IF([1]配变!$D2088="","",[1]配变!$D2088)</f>
        <v/>
      </c>
      <c r="E2088" s="9" t="str">
        <f>IF([1]配变!$G2088="","",[1]配变!$G2088)</f>
        <v/>
      </c>
      <c r="F2088" s="9" t="str">
        <f>IF([1]配变!$F2088="","",[1]配变!$F2088)</f>
        <v/>
      </c>
      <c r="G2088" s="9" t="str">
        <f>IF([1]配变!$J2088="","",[1]配变!$J2088)</f>
        <v/>
      </c>
      <c r="H2088" s="16" t="str">
        <f t="shared" si="32"/>
        <v/>
      </c>
    </row>
    <row r="2089" spans="1:8" x14ac:dyDescent="0.15">
      <c r="A2089" s="9" t="str">
        <f>IF([1]配变!$A2089="","",[1]配变!$A2089)</f>
        <v/>
      </c>
      <c r="B2089" s="9" t="str">
        <f>IF([1]配变!$B2089="","",[1]配变!$B2089)</f>
        <v/>
      </c>
      <c r="C2089" s="9" t="str">
        <f>IF([1]配变!$C2089="","",[1]配变!$C2089)</f>
        <v/>
      </c>
      <c r="D2089" s="9" t="str">
        <f>IF([1]配变!$D2089="","",[1]配变!$D2089)</f>
        <v/>
      </c>
      <c r="E2089" s="9" t="str">
        <f>IF([1]配变!$G2089="","",[1]配变!$G2089)</f>
        <v/>
      </c>
      <c r="F2089" s="9" t="str">
        <f>IF([1]配变!$F2089="","",[1]配变!$F2089)</f>
        <v/>
      </c>
      <c r="G2089" s="9" t="str">
        <f>IF([1]配变!$J2089="","",[1]配变!$J2089)</f>
        <v/>
      </c>
      <c r="H2089" s="16" t="str">
        <f t="shared" si="32"/>
        <v/>
      </c>
    </row>
    <row r="2090" spans="1:8" x14ac:dyDescent="0.15">
      <c r="A2090" s="9" t="str">
        <f>IF([1]配变!$A2090="","",[1]配变!$A2090)</f>
        <v/>
      </c>
      <c r="B2090" s="9" t="str">
        <f>IF([1]配变!$B2090="","",[1]配变!$B2090)</f>
        <v/>
      </c>
      <c r="C2090" s="9" t="str">
        <f>IF([1]配变!$C2090="","",[1]配变!$C2090)</f>
        <v/>
      </c>
      <c r="D2090" s="9" t="str">
        <f>IF([1]配变!$D2090="","",[1]配变!$D2090)</f>
        <v/>
      </c>
      <c r="E2090" s="9" t="str">
        <f>IF([1]配变!$G2090="","",[1]配变!$G2090)</f>
        <v/>
      </c>
      <c r="F2090" s="9" t="str">
        <f>IF([1]配变!$F2090="","",[1]配变!$F2090)</f>
        <v/>
      </c>
      <c r="G2090" s="9" t="str">
        <f>IF([1]配变!$J2090="","",[1]配变!$J2090)</f>
        <v/>
      </c>
      <c r="H2090" s="16" t="str">
        <f t="shared" si="32"/>
        <v/>
      </c>
    </row>
    <row r="2091" spans="1:8" x14ac:dyDescent="0.15">
      <c r="A2091" s="9" t="str">
        <f>IF([1]配变!$A2091="","",[1]配变!$A2091)</f>
        <v/>
      </c>
      <c r="B2091" s="9" t="str">
        <f>IF([1]配变!$B2091="","",[1]配变!$B2091)</f>
        <v/>
      </c>
      <c r="C2091" s="9" t="str">
        <f>IF([1]配变!$C2091="","",[1]配变!$C2091)</f>
        <v/>
      </c>
      <c r="D2091" s="9" t="str">
        <f>IF([1]配变!$D2091="","",[1]配变!$D2091)</f>
        <v/>
      </c>
      <c r="E2091" s="9" t="str">
        <f>IF([1]配变!$G2091="","",[1]配变!$G2091)</f>
        <v/>
      </c>
      <c r="F2091" s="9" t="str">
        <f>IF([1]配变!$F2091="","",[1]配变!$F2091)</f>
        <v/>
      </c>
      <c r="G2091" s="9" t="str">
        <f>IF([1]配变!$J2091="","",[1]配变!$J2091)</f>
        <v/>
      </c>
      <c r="H2091" s="16" t="str">
        <f t="shared" si="32"/>
        <v/>
      </c>
    </row>
    <row r="2092" spans="1:8" x14ac:dyDescent="0.15">
      <c r="A2092" s="9" t="str">
        <f>IF([1]配变!$A2092="","",[1]配变!$A2092)</f>
        <v/>
      </c>
      <c r="B2092" s="9" t="str">
        <f>IF([1]配变!$B2092="","",[1]配变!$B2092)</f>
        <v/>
      </c>
      <c r="C2092" s="9" t="str">
        <f>IF([1]配变!$C2092="","",[1]配变!$C2092)</f>
        <v/>
      </c>
      <c r="D2092" s="9" t="str">
        <f>IF([1]配变!$D2092="","",[1]配变!$D2092)</f>
        <v/>
      </c>
      <c r="E2092" s="9" t="str">
        <f>IF([1]配变!$G2092="","",[1]配变!$G2092)</f>
        <v/>
      </c>
      <c r="F2092" s="9" t="str">
        <f>IF([1]配变!$F2092="","",[1]配变!$F2092)</f>
        <v/>
      </c>
      <c r="G2092" s="9" t="str">
        <f>IF([1]配变!$J2092="","",[1]配变!$J2092)</f>
        <v/>
      </c>
      <c r="H2092" s="16" t="str">
        <f t="shared" si="32"/>
        <v/>
      </c>
    </row>
    <row r="2093" spans="1:8" x14ac:dyDescent="0.15">
      <c r="A2093" s="9" t="str">
        <f>IF([1]配变!$A2093="","",[1]配变!$A2093)</f>
        <v/>
      </c>
      <c r="B2093" s="9" t="str">
        <f>IF([1]配变!$B2093="","",[1]配变!$B2093)</f>
        <v/>
      </c>
      <c r="C2093" s="9" t="str">
        <f>IF([1]配变!$C2093="","",[1]配变!$C2093)</f>
        <v/>
      </c>
      <c r="D2093" s="9" t="str">
        <f>IF([1]配变!$D2093="","",[1]配变!$D2093)</f>
        <v/>
      </c>
      <c r="E2093" s="9" t="str">
        <f>IF([1]配变!$G2093="","",[1]配变!$G2093)</f>
        <v/>
      </c>
      <c r="F2093" s="9" t="str">
        <f>IF([1]配变!$F2093="","",[1]配变!$F2093)</f>
        <v/>
      </c>
      <c r="G2093" s="9" t="str">
        <f>IF([1]配变!$J2093="","",[1]配变!$J2093)</f>
        <v/>
      </c>
      <c r="H2093" s="16" t="str">
        <f t="shared" si="32"/>
        <v/>
      </c>
    </row>
    <row r="2094" spans="1:8" x14ac:dyDescent="0.15">
      <c r="A2094" s="9" t="str">
        <f>IF([1]配变!$A2094="","",[1]配变!$A2094)</f>
        <v/>
      </c>
      <c r="B2094" s="9" t="str">
        <f>IF([1]配变!$B2094="","",[1]配变!$B2094)</f>
        <v/>
      </c>
      <c r="C2094" s="9" t="str">
        <f>IF([1]配变!$C2094="","",[1]配变!$C2094)</f>
        <v/>
      </c>
      <c r="D2094" s="9" t="str">
        <f>IF([1]配变!$D2094="","",[1]配变!$D2094)</f>
        <v/>
      </c>
      <c r="E2094" s="9" t="str">
        <f>IF([1]配变!$G2094="","",[1]配变!$G2094)</f>
        <v/>
      </c>
      <c r="F2094" s="9" t="str">
        <f>IF([1]配变!$F2094="","",[1]配变!$F2094)</f>
        <v/>
      </c>
      <c r="G2094" s="9" t="str">
        <f>IF([1]配变!$J2094="","",[1]配变!$J2094)</f>
        <v/>
      </c>
      <c r="H2094" s="16" t="str">
        <f t="shared" si="32"/>
        <v/>
      </c>
    </row>
    <row r="2095" spans="1:8" x14ac:dyDescent="0.15">
      <c r="A2095" s="9" t="str">
        <f>IF([1]配变!$A2095="","",[1]配变!$A2095)</f>
        <v/>
      </c>
      <c r="B2095" s="9" t="str">
        <f>IF([1]配变!$B2095="","",[1]配变!$B2095)</f>
        <v/>
      </c>
      <c r="C2095" s="9" t="str">
        <f>IF([1]配变!$C2095="","",[1]配变!$C2095)</f>
        <v/>
      </c>
      <c r="D2095" s="9" t="str">
        <f>IF([1]配变!$D2095="","",[1]配变!$D2095)</f>
        <v/>
      </c>
      <c r="E2095" s="9" t="str">
        <f>IF([1]配变!$G2095="","",[1]配变!$G2095)</f>
        <v/>
      </c>
      <c r="F2095" s="9" t="str">
        <f>IF([1]配变!$F2095="","",[1]配变!$F2095)</f>
        <v/>
      </c>
      <c r="G2095" s="9" t="str">
        <f>IF([1]配变!$J2095="","",[1]配变!$J2095)</f>
        <v/>
      </c>
      <c r="H2095" s="16" t="str">
        <f t="shared" si="32"/>
        <v/>
      </c>
    </row>
    <row r="2096" spans="1:8" x14ac:dyDescent="0.15">
      <c r="A2096" s="9" t="str">
        <f>IF([1]配变!$A2096="","",[1]配变!$A2096)</f>
        <v/>
      </c>
      <c r="B2096" s="9" t="str">
        <f>IF([1]配变!$B2096="","",[1]配变!$B2096)</f>
        <v/>
      </c>
      <c r="C2096" s="9" t="str">
        <f>IF([1]配变!$C2096="","",[1]配变!$C2096)</f>
        <v/>
      </c>
      <c r="D2096" s="9" t="str">
        <f>IF([1]配变!$D2096="","",[1]配变!$D2096)</f>
        <v/>
      </c>
      <c r="E2096" s="9" t="str">
        <f>IF([1]配变!$G2096="","",[1]配变!$G2096)</f>
        <v/>
      </c>
      <c r="F2096" s="9" t="str">
        <f>IF([1]配变!$F2096="","",[1]配变!$F2096)</f>
        <v/>
      </c>
      <c r="G2096" s="9" t="str">
        <f>IF([1]配变!$J2096="","",[1]配变!$J2096)</f>
        <v/>
      </c>
      <c r="H2096" s="16" t="str">
        <f t="shared" si="32"/>
        <v/>
      </c>
    </row>
    <row r="2097" spans="1:8" x14ac:dyDescent="0.15">
      <c r="A2097" s="9" t="str">
        <f>IF([1]配变!$A2097="","",[1]配变!$A2097)</f>
        <v/>
      </c>
      <c r="B2097" s="9" t="str">
        <f>IF([1]配变!$B2097="","",[1]配变!$B2097)</f>
        <v/>
      </c>
      <c r="C2097" s="9" t="str">
        <f>IF([1]配变!$C2097="","",[1]配变!$C2097)</f>
        <v/>
      </c>
      <c r="D2097" s="9" t="str">
        <f>IF([1]配变!$D2097="","",[1]配变!$D2097)</f>
        <v/>
      </c>
      <c r="E2097" s="9" t="str">
        <f>IF([1]配变!$G2097="","",[1]配变!$G2097)</f>
        <v/>
      </c>
      <c r="F2097" s="9" t="str">
        <f>IF([1]配变!$F2097="","",[1]配变!$F2097)</f>
        <v/>
      </c>
      <c r="G2097" s="9" t="str">
        <f>IF([1]配变!$J2097="","",[1]配变!$J2097)</f>
        <v/>
      </c>
      <c r="H2097" s="16" t="str">
        <f t="shared" si="32"/>
        <v/>
      </c>
    </row>
    <row r="2098" spans="1:8" x14ac:dyDescent="0.15">
      <c r="A2098" s="9" t="str">
        <f>IF([1]配变!$A2098="","",[1]配变!$A2098)</f>
        <v/>
      </c>
      <c r="B2098" s="9" t="str">
        <f>IF([1]配变!$B2098="","",[1]配变!$B2098)</f>
        <v/>
      </c>
      <c r="C2098" s="9" t="str">
        <f>IF([1]配变!$C2098="","",[1]配变!$C2098)</f>
        <v/>
      </c>
      <c r="D2098" s="9" t="str">
        <f>IF([1]配变!$D2098="","",[1]配变!$D2098)</f>
        <v/>
      </c>
      <c r="E2098" s="9" t="str">
        <f>IF([1]配变!$G2098="","",[1]配变!$G2098)</f>
        <v/>
      </c>
      <c r="F2098" s="9" t="str">
        <f>IF([1]配变!$F2098="","",[1]配变!$F2098)</f>
        <v/>
      </c>
      <c r="G2098" s="9" t="str">
        <f>IF([1]配变!$J2098="","",[1]配变!$J2098)</f>
        <v/>
      </c>
      <c r="H2098" s="16" t="str">
        <f t="shared" si="32"/>
        <v/>
      </c>
    </row>
    <row r="2099" spans="1:8" x14ac:dyDescent="0.15">
      <c r="A2099" s="9" t="str">
        <f>IF([1]配变!$A2099="","",[1]配变!$A2099)</f>
        <v/>
      </c>
      <c r="B2099" s="9" t="str">
        <f>IF([1]配变!$B2099="","",[1]配变!$B2099)</f>
        <v/>
      </c>
      <c r="C2099" s="9" t="str">
        <f>IF([1]配变!$C2099="","",[1]配变!$C2099)</f>
        <v/>
      </c>
      <c r="D2099" s="9" t="str">
        <f>IF([1]配变!$D2099="","",[1]配变!$D2099)</f>
        <v/>
      </c>
      <c r="E2099" s="9" t="str">
        <f>IF([1]配变!$G2099="","",[1]配变!$G2099)</f>
        <v/>
      </c>
      <c r="F2099" s="9" t="str">
        <f>IF([1]配变!$F2099="","",[1]配变!$F2099)</f>
        <v/>
      </c>
      <c r="G2099" s="9" t="str">
        <f>IF([1]配变!$J2099="","",[1]配变!$J2099)</f>
        <v/>
      </c>
      <c r="H2099" s="16" t="str">
        <f t="shared" si="32"/>
        <v/>
      </c>
    </row>
    <row r="2100" spans="1:8" x14ac:dyDescent="0.15">
      <c r="A2100" s="9" t="str">
        <f>IF([1]配变!$A2100="","",[1]配变!$A2100)</f>
        <v/>
      </c>
      <c r="B2100" s="9" t="str">
        <f>IF([1]配变!$B2100="","",[1]配变!$B2100)</f>
        <v/>
      </c>
      <c r="C2100" s="9" t="str">
        <f>IF([1]配变!$C2100="","",[1]配变!$C2100)</f>
        <v/>
      </c>
      <c r="D2100" s="9" t="str">
        <f>IF([1]配变!$D2100="","",[1]配变!$D2100)</f>
        <v/>
      </c>
      <c r="E2100" s="9" t="str">
        <f>IF([1]配变!$G2100="","",[1]配变!$G2100)</f>
        <v/>
      </c>
      <c r="F2100" s="9" t="str">
        <f>IF([1]配变!$F2100="","",[1]配变!$F2100)</f>
        <v/>
      </c>
      <c r="G2100" s="9" t="str">
        <f>IF([1]配变!$J2100="","",[1]配变!$J2100)</f>
        <v/>
      </c>
      <c r="H2100" s="16" t="str">
        <f t="shared" si="32"/>
        <v/>
      </c>
    </row>
    <row r="2101" spans="1:8" x14ac:dyDescent="0.15">
      <c r="A2101" s="9" t="str">
        <f>IF([1]配变!$A2101="","",[1]配变!$A2101)</f>
        <v/>
      </c>
      <c r="B2101" s="9" t="str">
        <f>IF([1]配变!$B2101="","",[1]配变!$B2101)</f>
        <v/>
      </c>
      <c r="C2101" s="9" t="str">
        <f>IF([1]配变!$C2101="","",[1]配变!$C2101)</f>
        <v/>
      </c>
      <c r="D2101" s="9" t="str">
        <f>IF([1]配变!$D2101="","",[1]配变!$D2101)</f>
        <v/>
      </c>
      <c r="E2101" s="9" t="str">
        <f>IF([1]配变!$G2101="","",[1]配变!$G2101)</f>
        <v/>
      </c>
      <c r="F2101" s="9" t="str">
        <f>IF([1]配变!$F2101="","",[1]配变!$F2101)</f>
        <v/>
      </c>
      <c r="G2101" s="9" t="str">
        <f>IF([1]配变!$J2101="","",[1]配变!$J2101)</f>
        <v/>
      </c>
      <c r="H2101" s="16" t="str">
        <f t="shared" si="32"/>
        <v/>
      </c>
    </row>
    <row r="2102" spans="1:8" x14ac:dyDescent="0.15">
      <c r="A2102" s="9" t="str">
        <f>IF([1]配变!$A2102="","",[1]配变!$A2102)</f>
        <v/>
      </c>
      <c r="B2102" s="9" t="str">
        <f>IF([1]配变!$B2102="","",[1]配变!$B2102)</f>
        <v/>
      </c>
      <c r="C2102" s="9" t="str">
        <f>IF([1]配变!$C2102="","",[1]配变!$C2102)</f>
        <v/>
      </c>
      <c r="D2102" s="9" t="str">
        <f>IF([1]配变!$D2102="","",[1]配变!$D2102)</f>
        <v/>
      </c>
      <c r="E2102" s="9" t="str">
        <f>IF([1]配变!$G2102="","",[1]配变!$G2102)</f>
        <v/>
      </c>
      <c r="F2102" s="9" t="str">
        <f>IF([1]配变!$F2102="","",[1]配变!$F2102)</f>
        <v/>
      </c>
      <c r="G2102" s="9" t="str">
        <f>IF([1]配变!$J2102="","",[1]配变!$J2102)</f>
        <v/>
      </c>
      <c r="H2102" s="16" t="str">
        <f t="shared" si="32"/>
        <v/>
      </c>
    </row>
    <row r="2103" spans="1:8" x14ac:dyDescent="0.15">
      <c r="A2103" s="9" t="str">
        <f>IF([1]配变!$A2103="","",[1]配变!$A2103)</f>
        <v/>
      </c>
      <c r="B2103" s="9" t="str">
        <f>IF([1]配变!$B2103="","",[1]配变!$B2103)</f>
        <v/>
      </c>
      <c r="C2103" s="9" t="str">
        <f>IF([1]配变!$C2103="","",[1]配变!$C2103)</f>
        <v/>
      </c>
      <c r="D2103" s="9" t="str">
        <f>IF([1]配变!$D2103="","",[1]配变!$D2103)</f>
        <v/>
      </c>
      <c r="E2103" s="9" t="str">
        <f>IF([1]配变!$G2103="","",[1]配变!$G2103)</f>
        <v/>
      </c>
      <c r="F2103" s="9" t="str">
        <f>IF([1]配变!$F2103="","",[1]配变!$F2103)</f>
        <v/>
      </c>
      <c r="G2103" s="9" t="str">
        <f>IF([1]配变!$J2103="","",[1]配变!$J2103)</f>
        <v/>
      </c>
      <c r="H2103" s="16" t="str">
        <f t="shared" si="32"/>
        <v/>
      </c>
    </row>
    <row r="2104" spans="1:8" x14ac:dyDescent="0.15">
      <c r="A2104" s="9" t="str">
        <f>IF([1]配变!$A2104="","",[1]配变!$A2104)</f>
        <v/>
      </c>
      <c r="B2104" s="9" t="str">
        <f>IF([1]配变!$B2104="","",[1]配变!$B2104)</f>
        <v/>
      </c>
      <c r="C2104" s="9" t="str">
        <f>IF([1]配变!$C2104="","",[1]配变!$C2104)</f>
        <v/>
      </c>
      <c r="D2104" s="9" t="str">
        <f>IF([1]配变!$D2104="","",[1]配变!$D2104)</f>
        <v/>
      </c>
      <c r="E2104" s="9" t="str">
        <f>IF([1]配变!$G2104="","",[1]配变!$G2104)</f>
        <v/>
      </c>
      <c r="F2104" s="9" t="str">
        <f>IF([1]配变!$F2104="","",[1]配变!$F2104)</f>
        <v/>
      </c>
      <c r="G2104" s="9" t="str">
        <f>IF([1]配变!$J2104="","",[1]配变!$J2104)</f>
        <v/>
      </c>
      <c r="H2104" s="16" t="str">
        <f t="shared" si="32"/>
        <v/>
      </c>
    </row>
    <row r="2105" spans="1:8" x14ac:dyDescent="0.15">
      <c r="A2105" s="9" t="str">
        <f>IF([1]配变!$A2105="","",[1]配变!$A2105)</f>
        <v/>
      </c>
      <c r="B2105" s="9" t="str">
        <f>IF([1]配变!$B2105="","",[1]配变!$B2105)</f>
        <v/>
      </c>
      <c r="C2105" s="9" t="str">
        <f>IF([1]配变!$C2105="","",[1]配变!$C2105)</f>
        <v/>
      </c>
      <c r="D2105" s="9" t="str">
        <f>IF([1]配变!$D2105="","",[1]配变!$D2105)</f>
        <v/>
      </c>
      <c r="E2105" s="9" t="str">
        <f>IF([1]配变!$G2105="","",[1]配变!$G2105)</f>
        <v/>
      </c>
      <c r="F2105" s="9" t="str">
        <f>IF([1]配变!$F2105="","",[1]配变!$F2105)</f>
        <v/>
      </c>
      <c r="G2105" s="9" t="str">
        <f>IF([1]配变!$J2105="","",[1]配变!$J2105)</f>
        <v/>
      </c>
      <c r="H2105" s="16" t="str">
        <f t="shared" si="32"/>
        <v/>
      </c>
    </row>
    <row r="2106" spans="1:8" x14ac:dyDescent="0.15">
      <c r="A2106" s="9" t="str">
        <f>IF([1]配变!$A2106="","",[1]配变!$A2106)</f>
        <v/>
      </c>
      <c r="B2106" s="9" t="str">
        <f>IF([1]配变!$B2106="","",[1]配变!$B2106)</f>
        <v/>
      </c>
      <c r="C2106" s="9" t="str">
        <f>IF([1]配变!$C2106="","",[1]配变!$C2106)</f>
        <v/>
      </c>
      <c r="D2106" s="9" t="str">
        <f>IF([1]配变!$D2106="","",[1]配变!$D2106)</f>
        <v/>
      </c>
      <c r="E2106" s="9" t="str">
        <f>IF([1]配变!$G2106="","",[1]配变!$G2106)</f>
        <v/>
      </c>
      <c r="F2106" s="9" t="str">
        <f>IF([1]配变!$F2106="","",[1]配变!$F2106)</f>
        <v/>
      </c>
      <c r="G2106" s="9" t="str">
        <f>IF([1]配变!$J2106="","",[1]配变!$J2106)</f>
        <v/>
      </c>
      <c r="H2106" s="16" t="str">
        <f t="shared" si="32"/>
        <v/>
      </c>
    </row>
    <row r="2107" spans="1:8" x14ac:dyDescent="0.15">
      <c r="A2107" s="9" t="str">
        <f>IF([1]配变!$A2107="","",[1]配变!$A2107)</f>
        <v/>
      </c>
      <c r="B2107" s="9" t="str">
        <f>IF([1]配变!$B2107="","",[1]配变!$B2107)</f>
        <v/>
      </c>
      <c r="C2107" s="9" t="str">
        <f>IF([1]配变!$C2107="","",[1]配变!$C2107)</f>
        <v/>
      </c>
      <c r="D2107" s="9" t="str">
        <f>IF([1]配变!$D2107="","",[1]配变!$D2107)</f>
        <v/>
      </c>
      <c r="E2107" s="9" t="str">
        <f>IF([1]配变!$G2107="","",[1]配变!$G2107)</f>
        <v/>
      </c>
      <c r="F2107" s="9" t="str">
        <f>IF([1]配变!$F2107="","",[1]配变!$F2107)</f>
        <v/>
      </c>
      <c r="G2107" s="9" t="str">
        <f>IF([1]配变!$J2107="","",[1]配变!$J2107)</f>
        <v/>
      </c>
      <c r="H2107" s="16" t="str">
        <f t="shared" si="32"/>
        <v/>
      </c>
    </row>
    <row r="2108" spans="1:8" x14ac:dyDescent="0.15">
      <c r="A2108" s="9" t="str">
        <f>IF([1]配变!$A2108="","",[1]配变!$A2108)</f>
        <v/>
      </c>
      <c r="B2108" s="9" t="str">
        <f>IF([1]配变!$B2108="","",[1]配变!$B2108)</f>
        <v/>
      </c>
      <c r="C2108" s="9" t="str">
        <f>IF([1]配变!$C2108="","",[1]配变!$C2108)</f>
        <v/>
      </c>
      <c r="D2108" s="9" t="str">
        <f>IF([1]配变!$D2108="","",[1]配变!$D2108)</f>
        <v/>
      </c>
      <c r="E2108" s="9" t="str">
        <f>IF([1]配变!$G2108="","",[1]配变!$G2108)</f>
        <v/>
      </c>
      <c r="F2108" s="9" t="str">
        <f>IF([1]配变!$F2108="","",[1]配变!$F2108)</f>
        <v/>
      </c>
      <c r="G2108" s="9" t="str">
        <f>IF([1]配变!$J2108="","",[1]配变!$J2108)</f>
        <v/>
      </c>
      <c r="H2108" s="16" t="str">
        <f t="shared" si="32"/>
        <v/>
      </c>
    </row>
    <row r="2109" spans="1:8" x14ac:dyDescent="0.15">
      <c r="A2109" s="9" t="str">
        <f>IF([1]配变!$A2109="","",[1]配变!$A2109)</f>
        <v/>
      </c>
      <c r="B2109" s="9" t="str">
        <f>IF([1]配变!$B2109="","",[1]配变!$B2109)</f>
        <v/>
      </c>
      <c r="C2109" s="9" t="str">
        <f>IF([1]配变!$C2109="","",[1]配变!$C2109)</f>
        <v/>
      </c>
      <c r="D2109" s="9" t="str">
        <f>IF([1]配变!$D2109="","",[1]配变!$D2109)</f>
        <v/>
      </c>
      <c r="E2109" s="9" t="str">
        <f>IF([1]配变!$G2109="","",[1]配变!$G2109)</f>
        <v/>
      </c>
      <c r="F2109" s="9" t="str">
        <f>IF([1]配变!$F2109="","",[1]配变!$F2109)</f>
        <v/>
      </c>
      <c r="G2109" s="9" t="str">
        <f>IF([1]配变!$J2109="","",[1]配变!$J2109)</f>
        <v/>
      </c>
      <c r="H2109" s="16" t="str">
        <f t="shared" si="32"/>
        <v/>
      </c>
    </row>
    <row r="2110" spans="1:8" x14ac:dyDescent="0.15">
      <c r="A2110" s="9" t="str">
        <f>IF([1]配变!$A2110="","",[1]配变!$A2110)</f>
        <v/>
      </c>
      <c r="B2110" s="9" t="str">
        <f>IF([1]配变!$B2110="","",[1]配变!$B2110)</f>
        <v/>
      </c>
      <c r="C2110" s="9" t="str">
        <f>IF([1]配变!$C2110="","",[1]配变!$C2110)</f>
        <v/>
      </c>
      <c r="D2110" s="9" t="str">
        <f>IF([1]配变!$D2110="","",[1]配变!$D2110)</f>
        <v/>
      </c>
      <c r="E2110" s="9" t="str">
        <f>IF([1]配变!$G2110="","",[1]配变!$G2110)</f>
        <v/>
      </c>
      <c r="F2110" s="9" t="str">
        <f>IF([1]配变!$F2110="","",[1]配变!$F2110)</f>
        <v/>
      </c>
      <c r="G2110" s="9" t="str">
        <f>IF([1]配变!$J2110="","",[1]配变!$J2110)</f>
        <v/>
      </c>
      <c r="H2110" s="16" t="str">
        <f t="shared" si="32"/>
        <v/>
      </c>
    </row>
    <row r="2111" spans="1:8" x14ac:dyDescent="0.15">
      <c r="A2111" s="9" t="str">
        <f>IF([1]配变!$A2111="","",[1]配变!$A2111)</f>
        <v/>
      </c>
      <c r="B2111" s="9" t="str">
        <f>IF([1]配变!$B2111="","",[1]配变!$B2111)</f>
        <v/>
      </c>
      <c r="C2111" s="9" t="str">
        <f>IF([1]配变!$C2111="","",[1]配变!$C2111)</f>
        <v/>
      </c>
      <c r="D2111" s="9" t="str">
        <f>IF([1]配变!$D2111="","",[1]配变!$D2111)</f>
        <v/>
      </c>
      <c r="E2111" s="9" t="str">
        <f>IF([1]配变!$G2111="","",[1]配变!$G2111)</f>
        <v/>
      </c>
      <c r="F2111" s="9" t="str">
        <f>IF([1]配变!$F2111="","",[1]配变!$F2111)</f>
        <v/>
      </c>
      <c r="G2111" s="9" t="str">
        <f>IF([1]配变!$J2111="","",[1]配变!$J2111)</f>
        <v/>
      </c>
      <c r="H2111" s="16" t="str">
        <f t="shared" si="32"/>
        <v/>
      </c>
    </row>
    <row r="2112" spans="1:8" x14ac:dyDescent="0.15">
      <c r="A2112" s="9" t="str">
        <f>IF([1]配变!$A2112="","",[1]配变!$A2112)</f>
        <v/>
      </c>
      <c r="B2112" s="9" t="str">
        <f>IF([1]配变!$B2112="","",[1]配变!$B2112)</f>
        <v/>
      </c>
      <c r="C2112" s="9" t="str">
        <f>IF([1]配变!$C2112="","",[1]配变!$C2112)</f>
        <v/>
      </c>
      <c r="D2112" s="9" t="str">
        <f>IF([1]配变!$D2112="","",[1]配变!$D2112)</f>
        <v/>
      </c>
      <c r="E2112" s="9" t="str">
        <f>IF([1]配变!$G2112="","",[1]配变!$G2112)</f>
        <v/>
      </c>
      <c r="F2112" s="9" t="str">
        <f>IF([1]配变!$F2112="","",[1]配变!$F2112)</f>
        <v/>
      </c>
      <c r="G2112" s="9" t="str">
        <f>IF([1]配变!$J2112="","",[1]配变!$J2112)</f>
        <v/>
      </c>
      <c r="H2112" s="16" t="str">
        <f t="shared" si="32"/>
        <v/>
      </c>
    </row>
    <row r="2113" spans="1:8" x14ac:dyDescent="0.15">
      <c r="A2113" s="9" t="str">
        <f>IF([1]配变!$A2113="","",[1]配变!$A2113)</f>
        <v/>
      </c>
      <c r="B2113" s="9" t="str">
        <f>IF([1]配变!$B2113="","",[1]配变!$B2113)</f>
        <v/>
      </c>
      <c r="C2113" s="9" t="str">
        <f>IF([1]配变!$C2113="","",[1]配变!$C2113)</f>
        <v/>
      </c>
      <c r="D2113" s="9" t="str">
        <f>IF([1]配变!$D2113="","",[1]配变!$D2113)</f>
        <v/>
      </c>
      <c r="E2113" s="9" t="str">
        <f>IF([1]配变!$G2113="","",[1]配变!$G2113)</f>
        <v/>
      </c>
      <c r="F2113" s="9" t="str">
        <f>IF([1]配变!$F2113="","",[1]配变!$F2113)</f>
        <v/>
      </c>
      <c r="G2113" s="9" t="str">
        <f>IF([1]配变!$J2113="","",[1]配变!$J2113)</f>
        <v/>
      </c>
      <c r="H2113" s="16" t="str">
        <f t="shared" si="32"/>
        <v/>
      </c>
    </row>
    <row r="2114" spans="1:8" x14ac:dyDescent="0.15">
      <c r="A2114" s="9" t="str">
        <f>IF([1]配变!$A2114="","",[1]配变!$A2114)</f>
        <v/>
      </c>
      <c r="B2114" s="9" t="str">
        <f>IF([1]配变!$B2114="","",[1]配变!$B2114)</f>
        <v/>
      </c>
      <c r="C2114" s="9" t="str">
        <f>IF([1]配变!$C2114="","",[1]配变!$C2114)</f>
        <v/>
      </c>
      <c r="D2114" s="9" t="str">
        <f>IF([1]配变!$D2114="","",[1]配变!$D2114)</f>
        <v/>
      </c>
      <c r="E2114" s="9" t="str">
        <f>IF([1]配变!$G2114="","",[1]配变!$G2114)</f>
        <v/>
      </c>
      <c r="F2114" s="9" t="str">
        <f>IF([1]配变!$F2114="","",[1]配变!$F2114)</f>
        <v/>
      </c>
      <c r="G2114" s="9" t="str">
        <f>IF([1]配变!$J2114="","",[1]配变!$J2114)</f>
        <v/>
      </c>
      <c r="H2114" s="16" t="str">
        <f t="shared" si="32"/>
        <v/>
      </c>
    </row>
    <row r="2115" spans="1:8" x14ac:dyDescent="0.15">
      <c r="A2115" s="9" t="str">
        <f>IF([1]配变!$A2115="","",[1]配变!$A2115)</f>
        <v/>
      </c>
      <c r="B2115" s="9" t="str">
        <f>IF([1]配变!$B2115="","",[1]配变!$B2115)</f>
        <v/>
      </c>
      <c r="C2115" s="9" t="str">
        <f>IF([1]配变!$C2115="","",[1]配变!$C2115)</f>
        <v/>
      </c>
      <c r="D2115" s="9" t="str">
        <f>IF([1]配变!$D2115="","",[1]配变!$D2115)</f>
        <v/>
      </c>
      <c r="E2115" s="9" t="str">
        <f>IF([1]配变!$G2115="","",[1]配变!$G2115)</f>
        <v/>
      </c>
      <c r="F2115" s="9" t="str">
        <f>IF([1]配变!$F2115="","",[1]配变!$F2115)</f>
        <v/>
      </c>
      <c r="G2115" s="9" t="str">
        <f>IF([1]配变!$J2115="","",[1]配变!$J2115)</f>
        <v/>
      </c>
      <c r="H2115" s="16" t="str">
        <f t="shared" ref="H2115:H2178" si="33">IF(OR(D2115="",D2115=0),"",C2115*1000/D2115)</f>
        <v/>
      </c>
    </row>
    <row r="2116" spans="1:8" x14ac:dyDescent="0.15">
      <c r="A2116" s="9" t="str">
        <f>IF([1]配变!$A2116="","",[1]配变!$A2116)</f>
        <v/>
      </c>
      <c r="B2116" s="9" t="str">
        <f>IF([1]配变!$B2116="","",[1]配变!$B2116)</f>
        <v/>
      </c>
      <c r="C2116" s="9" t="str">
        <f>IF([1]配变!$C2116="","",[1]配变!$C2116)</f>
        <v/>
      </c>
      <c r="D2116" s="9" t="str">
        <f>IF([1]配变!$D2116="","",[1]配变!$D2116)</f>
        <v/>
      </c>
      <c r="E2116" s="9" t="str">
        <f>IF([1]配变!$G2116="","",[1]配变!$G2116)</f>
        <v/>
      </c>
      <c r="F2116" s="9" t="str">
        <f>IF([1]配变!$F2116="","",[1]配变!$F2116)</f>
        <v/>
      </c>
      <c r="G2116" s="9" t="str">
        <f>IF([1]配变!$J2116="","",[1]配变!$J2116)</f>
        <v/>
      </c>
      <c r="H2116" s="16" t="str">
        <f t="shared" si="33"/>
        <v/>
      </c>
    </row>
    <row r="2117" spans="1:8" x14ac:dyDescent="0.15">
      <c r="A2117" s="9" t="str">
        <f>IF([1]配变!$A2117="","",[1]配变!$A2117)</f>
        <v/>
      </c>
      <c r="B2117" s="9" t="str">
        <f>IF([1]配变!$B2117="","",[1]配变!$B2117)</f>
        <v/>
      </c>
      <c r="C2117" s="9" t="str">
        <f>IF([1]配变!$C2117="","",[1]配变!$C2117)</f>
        <v/>
      </c>
      <c r="D2117" s="9" t="str">
        <f>IF([1]配变!$D2117="","",[1]配变!$D2117)</f>
        <v/>
      </c>
      <c r="E2117" s="9" t="str">
        <f>IF([1]配变!$G2117="","",[1]配变!$G2117)</f>
        <v/>
      </c>
      <c r="F2117" s="9" t="str">
        <f>IF([1]配变!$F2117="","",[1]配变!$F2117)</f>
        <v/>
      </c>
      <c r="G2117" s="9" t="str">
        <f>IF([1]配变!$J2117="","",[1]配变!$J2117)</f>
        <v/>
      </c>
      <c r="H2117" s="16" t="str">
        <f t="shared" si="33"/>
        <v/>
      </c>
    </row>
    <row r="2118" spans="1:8" x14ac:dyDescent="0.15">
      <c r="A2118" s="9" t="str">
        <f>IF([1]配变!$A2118="","",[1]配变!$A2118)</f>
        <v/>
      </c>
      <c r="B2118" s="9" t="str">
        <f>IF([1]配变!$B2118="","",[1]配变!$B2118)</f>
        <v/>
      </c>
      <c r="C2118" s="9" t="str">
        <f>IF([1]配变!$C2118="","",[1]配变!$C2118)</f>
        <v/>
      </c>
      <c r="D2118" s="9" t="str">
        <f>IF([1]配变!$D2118="","",[1]配变!$D2118)</f>
        <v/>
      </c>
      <c r="E2118" s="9" t="str">
        <f>IF([1]配变!$G2118="","",[1]配变!$G2118)</f>
        <v/>
      </c>
      <c r="F2118" s="9" t="str">
        <f>IF([1]配变!$F2118="","",[1]配变!$F2118)</f>
        <v/>
      </c>
      <c r="G2118" s="9" t="str">
        <f>IF([1]配变!$J2118="","",[1]配变!$J2118)</f>
        <v/>
      </c>
      <c r="H2118" s="16" t="str">
        <f t="shared" si="33"/>
        <v/>
      </c>
    </row>
    <row r="2119" spans="1:8" x14ac:dyDescent="0.15">
      <c r="A2119" s="9" t="str">
        <f>IF([1]配变!$A2119="","",[1]配变!$A2119)</f>
        <v/>
      </c>
      <c r="B2119" s="9" t="str">
        <f>IF([1]配变!$B2119="","",[1]配变!$B2119)</f>
        <v/>
      </c>
      <c r="C2119" s="9" t="str">
        <f>IF([1]配变!$C2119="","",[1]配变!$C2119)</f>
        <v/>
      </c>
      <c r="D2119" s="9" t="str">
        <f>IF([1]配变!$D2119="","",[1]配变!$D2119)</f>
        <v/>
      </c>
      <c r="E2119" s="9" t="str">
        <f>IF([1]配变!$G2119="","",[1]配变!$G2119)</f>
        <v/>
      </c>
      <c r="F2119" s="9" t="str">
        <f>IF([1]配变!$F2119="","",[1]配变!$F2119)</f>
        <v/>
      </c>
      <c r="G2119" s="9" t="str">
        <f>IF([1]配变!$J2119="","",[1]配变!$J2119)</f>
        <v/>
      </c>
      <c r="H2119" s="16" t="str">
        <f t="shared" si="33"/>
        <v/>
      </c>
    </row>
    <row r="2120" spans="1:8" x14ac:dyDescent="0.15">
      <c r="A2120" s="9" t="str">
        <f>IF([1]配变!$A2120="","",[1]配变!$A2120)</f>
        <v/>
      </c>
      <c r="B2120" s="9" t="str">
        <f>IF([1]配变!$B2120="","",[1]配变!$B2120)</f>
        <v/>
      </c>
      <c r="C2120" s="9" t="str">
        <f>IF([1]配变!$C2120="","",[1]配变!$C2120)</f>
        <v/>
      </c>
      <c r="D2120" s="9" t="str">
        <f>IF([1]配变!$D2120="","",[1]配变!$D2120)</f>
        <v/>
      </c>
      <c r="E2120" s="9" t="str">
        <f>IF([1]配变!$G2120="","",[1]配变!$G2120)</f>
        <v/>
      </c>
      <c r="F2120" s="9" t="str">
        <f>IF([1]配变!$F2120="","",[1]配变!$F2120)</f>
        <v/>
      </c>
      <c r="G2120" s="9" t="str">
        <f>IF([1]配变!$J2120="","",[1]配变!$J2120)</f>
        <v/>
      </c>
      <c r="H2120" s="16" t="str">
        <f t="shared" si="33"/>
        <v/>
      </c>
    </row>
    <row r="2121" spans="1:8" x14ac:dyDescent="0.15">
      <c r="A2121" s="9" t="str">
        <f>IF([1]配变!$A2121="","",[1]配变!$A2121)</f>
        <v/>
      </c>
      <c r="B2121" s="9" t="str">
        <f>IF([1]配变!$B2121="","",[1]配变!$B2121)</f>
        <v/>
      </c>
      <c r="C2121" s="9" t="str">
        <f>IF([1]配变!$C2121="","",[1]配变!$C2121)</f>
        <v/>
      </c>
      <c r="D2121" s="9" t="str">
        <f>IF([1]配变!$D2121="","",[1]配变!$D2121)</f>
        <v/>
      </c>
      <c r="E2121" s="9" t="str">
        <f>IF([1]配变!$G2121="","",[1]配变!$G2121)</f>
        <v/>
      </c>
      <c r="F2121" s="9" t="str">
        <f>IF([1]配变!$F2121="","",[1]配变!$F2121)</f>
        <v/>
      </c>
      <c r="G2121" s="9" t="str">
        <f>IF([1]配变!$J2121="","",[1]配变!$J2121)</f>
        <v/>
      </c>
      <c r="H2121" s="16" t="str">
        <f t="shared" si="33"/>
        <v/>
      </c>
    </row>
    <row r="2122" spans="1:8" x14ac:dyDescent="0.15">
      <c r="A2122" s="9" t="str">
        <f>IF([1]配变!$A2122="","",[1]配变!$A2122)</f>
        <v/>
      </c>
      <c r="B2122" s="9" t="str">
        <f>IF([1]配变!$B2122="","",[1]配变!$B2122)</f>
        <v/>
      </c>
      <c r="C2122" s="9" t="str">
        <f>IF([1]配变!$C2122="","",[1]配变!$C2122)</f>
        <v/>
      </c>
      <c r="D2122" s="9" t="str">
        <f>IF([1]配变!$D2122="","",[1]配变!$D2122)</f>
        <v/>
      </c>
      <c r="E2122" s="9" t="str">
        <f>IF([1]配变!$G2122="","",[1]配变!$G2122)</f>
        <v/>
      </c>
      <c r="F2122" s="9" t="str">
        <f>IF([1]配变!$F2122="","",[1]配变!$F2122)</f>
        <v/>
      </c>
      <c r="G2122" s="9" t="str">
        <f>IF([1]配变!$J2122="","",[1]配变!$J2122)</f>
        <v/>
      </c>
      <c r="H2122" s="16" t="str">
        <f t="shared" si="33"/>
        <v/>
      </c>
    </row>
    <row r="2123" spans="1:8" x14ac:dyDescent="0.15">
      <c r="A2123" s="9" t="str">
        <f>IF([1]配变!$A2123="","",[1]配变!$A2123)</f>
        <v/>
      </c>
      <c r="B2123" s="9" t="str">
        <f>IF([1]配变!$B2123="","",[1]配变!$B2123)</f>
        <v/>
      </c>
      <c r="C2123" s="9" t="str">
        <f>IF([1]配变!$C2123="","",[1]配变!$C2123)</f>
        <v/>
      </c>
      <c r="D2123" s="9" t="str">
        <f>IF([1]配变!$D2123="","",[1]配变!$D2123)</f>
        <v/>
      </c>
      <c r="E2123" s="9" t="str">
        <f>IF([1]配变!$G2123="","",[1]配变!$G2123)</f>
        <v/>
      </c>
      <c r="F2123" s="9" t="str">
        <f>IF([1]配变!$F2123="","",[1]配变!$F2123)</f>
        <v/>
      </c>
      <c r="G2123" s="9" t="str">
        <f>IF([1]配变!$J2123="","",[1]配变!$J2123)</f>
        <v/>
      </c>
      <c r="H2123" s="16" t="str">
        <f t="shared" si="33"/>
        <v/>
      </c>
    </row>
    <row r="2124" spans="1:8" x14ac:dyDescent="0.15">
      <c r="A2124" s="9" t="str">
        <f>IF([1]配变!$A2124="","",[1]配变!$A2124)</f>
        <v/>
      </c>
      <c r="B2124" s="9" t="str">
        <f>IF([1]配变!$B2124="","",[1]配变!$B2124)</f>
        <v/>
      </c>
      <c r="C2124" s="9" t="str">
        <f>IF([1]配变!$C2124="","",[1]配变!$C2124)</f>
        <v/>
      </c>
      <c r="D2124" s="9" t="str">
        <f>IF([1]配变!$D2124="","",[1]配变!$D2124)</f>
        <v/>
      </c>
      <c r="E2124" s="9" t="str">
        <f>IF([1]配变!$G2124="","",[1]配变!$G2124)</f>
        <v/>
      </c>
      <c r="F2124" s="9" t="str">
        <f>IF([1]配变!$F2124="","",[1]配变!$F2124)</f>
        <v/>
      </c>
      <c r="G2124" s="9" t="str">
        <f>IF([1]配变!$J2124="","",[1]配变!$J2124)</f>
        <v/>
      </c>
      <c r="H2124" s="16" t="str">
        <f t="shared" si="33"/>
        <v/>
      </c>
    </row>
    <row r="2125" spans="1:8" x14ac:dyDescent="0.15">
      <c r="A2125" s="9" t="str">
        <f>IF([1]配变!$A2125="","",[1]配变!$A2125)</f>
        <v/>
      </c>
      <c r="B2125" s="9" t="str">
        <f>IF([1]配变!$B2125="","",[1]配变!$B2125)</f>
        <v/>
      </c>
      <c r="C2125" s="9" t="str">
        <f>IF([1]配变!$C2125="","",[1]配变!$C2125)</f>
        <v/>
      </c>
      <c r="D2125" s="9" t="str">
        <f>IF([1]配变!$D2125="","",[1]配变!$D2125)</f>
        <v/>
      </c>
      <c r="E2125" s="9" t="str">
        <f>IF([1]配变!$G2125="","",[1]配变!$G2125)</f>
        <v/>
      </c>
      <c r="F2125" s="9" t="str">
        <f>IF([1]配变!$F2125="","",[1]配变!$F2125)</f>
        <v/>
      </c>
      <c r="G2125" s="9" t="str">
        <f>IF([1]配变!$J2125="","",[1]配变!$J2125)</f>
        <v/>
      </c>
      <c r="H2125" s="16" t="str">
        <f t="shared" si="33"/>
        <v/>
      </c>
    </row>
    <row r="2126" spans="1:8" x14ac:dyDescent="0.15">
      <c r="A2126" s="9" t="str">
        <f>IF([1]配变!$A2126="","",[1]配变!$A2126)</f>
        <v/>
      </c>
      <c r="B2126" s="9" t="str">
        <f>IF([1]配变!$B2126="","",[1]配变!$B2126)</f>
        <v/>
      </c>
      <c r="C2126" s="9" t="str">
        <f>IF([1]配变!$C2126="","",[1]配变!$C2126)</f>
        <v/>
      </c>
      <c r="D2126" s="9" t="str">
        <f>IF([1]配变!$D2126="","",[1]配变!$D2126)</f>
        <v/>
      </c>
      <c r="E2126" s="9" t="str">
        <f>IF([1]配变!$G2126="","",[1]配变!$G2126)</f>
        <v/>
      </c>
      <c r="F2126" s="9" t="str">
        <f>IF([1]配变!$F2126="","",[1]配变!$F2126)</f>
        <v/>
      </c>
      <c r="G2126" s="9" t="str">
        <f>IF([1]配变!$J2126="","",[1]配变!$J2126)</f>
        <v/>
      </c>
      <c r="H2126" s="16" t="str">
        <f t="shared" si="33"/>
        <v/>
      </c>
    </row>
    <row r="2127" spans="1:8" x14ac:dyDescent="0.15">
      <c r="A2127" s="9" t="str">
        <f>IF([1]配变!$A2127="","",[1]配变!$A2127)</f>
        <v/>
      </c>
      <c r="B2127" s="9" t="str">
        <f>IF([1]配变!$B2127="","",[1]配变!$B2127)</f>
        <v/>
      </c>
      <c r="C2127" s="9" t="str">
        <f>IF([1]配变!$C2127="","",[1]配变!$C2127)</f>
        <v/>
      </c>
      <c r="D2127" s="9" t="str">
        <f>IF([1]配变!$D2127="","",[1]配变!$D2127)</f>
        <v/>
      </c>
      <c r="E2127" s="9" t="str">
        <f>IF([1]配变!$G2127="","",[1]配变!$G2127)</f>
        <v/>
      </c>
      <c r="F2127" s="9" t="str">
        <f>IF([1]配变!$F2127="","",[1]配变!$F2127)</f>
        <v/>
      </c>
      <c r="G2127" s="9" t="str">
        <f>IF([1]配变!$J2127="","",[1]配变!$J2127)</f>
        <v/>
      </c>
      <c r="H2127" s="16" t="str">
        <f t="shared" si="33"/>
        <v/>
      </c>
    </row>
    <row r="2128" spans="1:8" x14ac:dyDescent="0.15">
      <c r="A2128" s="9" t="str">
        <f>IF([1]配变!$A2128="","",[1]配变!$A2128)</f>
        <v/>
      </c>
      <c r="B2128" s="9" t="str">
        <f>IF([1]配变!$B2128="","",[1]配变!$B2128)</f>
        <v/>
      </c>
      <c r="C2128" s="9" t="str">
        <f>IF([1]配变!$C2128="","",[1]配变!$C2128)</f>
        <v/>
      </c>
      <c r="D2128" s="9" t="str">
        <f>IF([1]配变!$D2128="","",[1]配变!$D2128)</f>
        <v/>
      </c>
      <c r="E2128" s="9" t="str">
        <f>IF([1]配变!$G2128="","",[1]配变!$G2128)</f>
        <v/>
      </c>
      <c r="F2128" s="9" t="str">
        <f>IF([1]配变!$F2128="","",[1]配变!$F2128)</f>
        <v/>
      </c>
      <c r="G2128" s="9" t="str">
        <f>IF([1]配变!$J2128="","",[1]配变!$J2128)</f>
        <v/>
      </c>
      <c r="H2128" s="16" t="str">
        <f t="shared" si="33"/>
        <v/>
      </c>
    </row>
    <row r="2129" spans="1:8" x14ac:dyDescent="0.15">
      <c r="A2129" s="9" t="str">
        <f>IF([1]配变!$A2129="","",[1]配变!$A2129)</f>
        <v/>
      </c>
      <c r="B2129" s="9" t="str">
        <f>IF([1]配变!$B2129="","",[1]配变!$B2129)</f>
        <v/>
      </c>
      <c r="C2129" s="9" t="str">
        <f>IF([1]配变!$C2129="","",[1]配变!$C2129)</f>
        <v/>
      </c>
      <c r="D2129" s="9" t="str">
        <f>IF([1]配变!$D2129="","",[1]配变!$D2129)</f>
        <v/>
      </c>
      <c r="E2129" s="9" t="str">
        <f>IF([1]配变!$G2129="","",[1]配变!$G2129)</f>
        <v/>
      </c>
      <c r="F2129" s="9" t="str">
        <f>IF([1]配变!$F2129="","",[1]配变!$F2129)</f>
        <v/>
      </c>
      <c r="G2129" s="9" t="str">
        <f>IF([1]配变!$J2129="","",[1]配变!$J2129)</f>
        <v/>
      </c>
      <c r="H2129" s="16" t="str">
        <f t="shared" si="33"/>
        <v/>
      </c>
    </row>
    <row r="2130" spans="1:8" x14ac:dyDescent="0.15">
      <c r="A2130" s="9" t="str">
        <f>IF([1]配变!$A2130="","",[1]配变!$A2130)</f>
        <v/>
      </c>
      <c r="B2130" s="9" t="str">
        <f>IF([1]配变!$B2130="","",[1]配变!$B2130)</f>
        <v/>
      </c>
      <c r="C2130" s="9" t="str">
        <f>IF([1]配变!$C2130="","",[1]配变!$C2130)</f>
        <v/>
      </c>
      <c r="D2130" s="9" t="str">
        <f>IF([1]配变!$D2130="","",[1]配变!$D2130)</f>
        <v/>
      </c>
      <c r="E2130" s="9" t="str">
        <f>IF([1]配变!$G2130="","",[1]配变!$G2130)</f>
        <v/>
      </c>
      <c r="F2130" s="9" t="str">
        <f>IF([1]配变!$F2130="","",[1]配变!$F2130)</f>
        <v/>
      </c>
      <c r="G2130" s="9" t="str">
        <f>IF([1]配变!$J2130="","",[1]配变!$J2130)</f>
        <v/>
      </c>
      <c r="H2130" s="16" t="str">
        <f t="shared" si="33"/>
        <v/>
      </c>
    </row>
    <row r="2131" spans="1:8" x14ac:dyDescent="0.15">
      <c r="A2131" s="9" t="str">
        <f>IF([1]配变!$A2131="","",[1]配变!$A2131)</f>
        <v/>
      </c>
      <c r="B2131" s="9" t="str">
        <f>IF([1]配变!$B2131="","",[1]配变!$B2131)</f>
        <v/>
      </c>
      <c r="C2131" s="9" t="str">
        <f>IF([1]配变!$C2131="","",[1]配变!$C2131)</f>
        <v/>
      </c>
      <c r="D2131" s="9" t="str">
        <f>IF([1]配变!$D2131="","",[1]配变!$D2131)</f>
        <v/>
      </c>
      <c r="E2131" s="9" t="str">
        <f>IF([1]配变!$G2131="","",[1]配变!$G2131)</f>
        <v/>
      </c>
      <c r="F2131" s="9" t="str">
        <f>IF([1]配变!$F2131="","",[1]配变!$F2131)</f>
        <v/>
      </c>
      <c r="G2131" s="9" t="str">
        <f>IF([1]配变!$J2131="","",[1]配变!$J2131)</f>
        <v/>
      </c>
      <c r="H2131" s="16" t="str">
        <f t="shared" si="33"/>
        <v/>
      </c>
    </row>
    <row r="2132" spans="1:8" x14ac:dyDescent="0.15">
      <c r="A2132" s="9" t="str">
        <f>IF([1]配变!$A2132="","",[1]配变!$A2132)</f>
        <v/>
      </c>
      <c r="B2132" s="9" t="str">
        <f>IF([1]配变!$B2132="","",[1]配变!$B2132)</f>
        <v/>
      </c>
      <c r="C2132" s="9" t="str">
        <f>IF([1]配变!$C2132="","",[1]配变!$C2132)</f>
        <v/>
      </c>
      <c r="D2132" s="9" t="str">
        <f>IF([1]配变!$D2132="","",[1]配变!$D2132)</f>
        <v/>
      </c>
      <c r="E2132" s="9" t="str">
        <f>IF([1]配变!$G2132="","",[1]配变!$G2132)</f>
        <v/>
      </c>
      <c r="F2132" s="9" t="str">
        <f>IF([1]配变!$F2132="","",[1]配变!$F2132)</f>
        <v/>
      </c>
      <c r="G2132" s="9" t="str">
        <f>IF([1]配变!$J2132="","",[1]配变!$J2132)</f>
        <v/>
      </c>
      <c r="H2132" s="16" t="str">
        <f t="shared" si="33"/>
        <v/>
      </c>
    </row>
    <row r="2133" spans="1:8" x14ac:dyDescent="0.15">
      <c r="A2133" s="9" t="str">
        <f>IF([1]配变!$A2133="","",[1]配变!$A2133)</f>
        <v/>
      </c>
      <c r="B2133" s="9" t="str">
        <f>IF([1]配变!$B2133="","",[1]配变!$B2133)</f>
        <v/>
      </c>
      <c r="C2133" s="9" t="str">
        <f>IF([1]配变!$C2133="","",[1]配变!$C2133)</f>
        <v/>
      </c>
      <c r="D2133" s="9" t="str">
        <f>IF([1]配变!$D2133="","",[1]配变!$D2133)</f>
        <v/>
      </c>
      <c r="E2133" s="9" t="str">
        <f>IF([1]配变!$G2133="","",[1]配变!$G2133)</f>
        <v/>
      </c>
      <c r="F2133" s="9" t="str">
        <f>IF([1]配变!$F2133="","",[1]配变!$F2133)</f>
        <v/>
      </c>
      <c r="G2133" s="9" t="str">
        <f>IF([1]配变!$J2133="","",[1]配变!$J2133)</f>
        <v/>
      </c>
      <c r="H2133" s="16" t="str">
        <f t="shared" si="33"/>
        <v/>
      </c>
    </row>
    <row r="2134" spans="1:8" x14ac:dyDescent="0.15">
      <c r="A2134" s="9" t="str">
        <f>IF([1]配变!$A2134="","",[1]配变!$A2134)</f>
        <v/>
      </c>
      <c r="B2134" s="9" t="str">
        <f>IF([1]配变!$B2134="","",[1]配变!$B2134)</f>
        <v/>
      </c>
      <c r="C2134" s="9" t="str">
        <f>IF([1]配变!$C2134="","",[1]配变!$C2134)</f>
        <v/>
      </c>
      <c r="D2134" s="9" t="str">
        <f>IF([1]配变!$D2134="","",[1]配变!$D2134)</f>
        <v/>
      </c>
      <c r="E2134" s="9" t="str">
        <f>IF([1]配变!$G2134="","",[1]配变!$G2134)</f>
        <v/>
      </c>
      <c r="F2134" s="9" t="str">
        <f>IF([1]配变!$F2134="","",[1]配变!$F2134)</f>
        <v/>
      </c>
      <c r="G2134" s="9" t="str">
        <f>IF([1]配变!$J2134="","",[1]配变!$J2134)</f>
        <v/>
      </c>
      <c r="H2134" s="16" t="str">
        <f t="shared" si="33"/>
        <v/>
      </c>
    </row>
    <row r="2135" spans="1:8" x14ac:dyDescent="0.15">
      <c r="A2135" s="9" t="str">
        <f>IF([1]配变!$A2135="","",[1]配变!$A2135)</f>
        <v/>
      </c>
      <c r="B2135" s="9" t="str">
        <f>IF([1]配变!$B2135="","",[1]配变!$B2135)</f>
        <v/>
      </c>
      <c r="C2135" s="9" t="str">
        <f>IF([1]配变!$C2135="","",[1]配变!$C2135)</f>
        <v/>
      </c>
      <c r="D2135" s="9" t="str">
        <f>IF([1]配变!$D2135="","",[1]配变!$D2135)</f>
        <v/>
      </c>
      <c r="E2135" s="9" t="str">
        <f>IF([1]配变!$G2135="","",[1]配变!$G2135)</f>
        <v/>
      </c>
      <c r="F2135" s="9" t="str">
        <f>IF([1]配变!$F2135="","",[1]配变!$F2135)</f>
        <v/>
      </c>
      <c r="G2135" s="9" t="str">
        <f>IF([1]配变!$J2135="","",[1]配变!$J2135)</f>
        <v/>
      </c>
      <c r="H2135" s="16" t="str">
        <f t="shared" si="33"/>
        <v/>
      </c>
    </row>
    <row r="2136" spans="1:8" x14ac:dyDescent="0.15">
      <c r="A2136" s="9" t="str">
        <f>IF([1]配变!$A2136="","",[1]配变!$A2136)</f>
        <v/>
      </c>
      <c r="B2136" s="9" t="str">
        <f>IF([1]配变!$B2136="","",[1]配变!$B2136)</f>
        <v/>
      </c>
      <c r="C2136" s="9" t="str">
        <f>IF([1]配变!$C2136="","",[1]配变!$C2136)</f>
        <v/>
      </c>
      <c r="D2136" s="9" t="str">
        <f>IF([1]配变!$D2136="","",[1]配变!$D2136)</f>
        <v/>
      </c>
      <c r="E2136" s="9" t="str">
        <f>IF([1]配变!$G2136="","",[1]配变!$G2136)</f>
        <v/>
      </c>
      <c r="F2136" s="9" t="str">
        <f>IF([1]配变!$F2136="","",[1]配变!$F2136)</f>
        <v/>
      </c>
      <c r="G2136" s="9" t="str">
        <f>IF([1]配变!$J2136="","",[1]配变!$J2136)</f>
        <v/>
      </c>
      <c r="H2136" s="16" t="str">
        <f t="shared" si="33"/>
        <v/>
      </c>
    </row>
    <row r="2137" spans="1:8" x14ac:dyDescent="0.15">
      <c r="A2137" s="9" t="str">
        <f>IF([1]配变!$A2137="","",[1]配变!$A2137)</f>
        <v/>
      </c>
      <c r="B2137" s="9" t="str">
        <f>IF([1]配变!$B2137="","",[1]配变!$B2137)</f>
        <v/>
      </c>
      <c r="C2137" s="9" t="str">
        <f>IF([1]配变!$C2137="","",[1]配变!$C2137)</f>
        <v/>
      </c>
      <c r="D2137" s="9" t="str">
        <f>IF([1]配变!$D2137="","",[1]配变!$D2137)</f>
        <v/>
      </c>
      <c r="E2137" s="9" t="str">
        <f>IF([1]配变!$G2137="","",[1]配变!$G2137)</f>
        <v/>
      </c>
      <c r="F2137" s="9" t="str">
        <f>IF([1]配变!$F2137="","",[1]配变!$F2137)</f>
        <v/>
      </c>
      <c r="G2137" s="9" t="str">
        <f>IF([1]配变!$J2137="","",[1]配变!$J2137)</f>
        <v/>
      </c>
      <c r="H2137" s="16" t="str">
        <f t="shared" si="33"/>
        <v/>
      </c>
    </row>
    <row r="2138" spans="1:8" x14ac:dyDescent="0.15">
      <c r="A2138" s="9" t="str">
        <f>IF([1]配变!$A2138="","",[1]配变!$A2138)</f>
        <v/>
      </c>
      <c r="B2138" s="9" t="str">
        <f>IF([1]配变!$B2138="","",[1]配变!$B2138)</f>
        <v/>
      </c>
      <c r="C2138" s="9" t="str">
        <f>IF([1]配变!$C2138="","",[1]配变!$C2138)</f>
        <v/>
      </c>
      <c r="D2138" s="9" t="str">
        <f>IF([1]配变!$D2138="","",[1]配变!$D2138)</f>
        <v/>
      </c>
      <c r="E2138" s="9" t="str">
        <f>IF([1]配变!$G2138="","",[1]配变!$G2138)</f>
        <v/>
      </c>
      <c r="F2138" s="9" t="str">
        <f>IF([1]配变!$F2138="","",[1]配变!$F2138)</f>
        <v/>
      </c>
      <c r="G2138" s="9" t="str">
        <f>IF([1]配变!$J2138="","",[1]配变!$J2138)</f>
        <v/>
      </c>
      <c r="H2138" s="16" t="str">
        <f t="shared" si="33"/>
        <v/>
      </c>
    </row>
    <row r="2139" spans="1:8" x14ac:dyDescent="0.15">
      <c r="A2139" s="9" t="str">
        <f>IF([1]配变!$A2139="","",[1]配变!$A2139)</f>
        <v/>
      </c>
      <c r="B2139" s="9" t="str">
        <f>IF([1]配变!$B2139="","",[1]配变!$B2139)</f>
        <v/>
      </c>
      <c r="C2139" s="9" t="str">
        <f>IF([1]配变!$C2139="","",[1]配变!$C2139)</f>
        <v/>
      </c>
      <c r="D2139" s="9" t="str">
        <f>IF([1]配变!$D2139="","",[1]配变!$D2139)</f>
        <v/>
      </c>
      <c r="E2139" s="9" t="str">
        <f>IF([1]配变!$G2139="","",[1]配变!$G2139)</f>
        <v/>
      </c>
      <c r="F2139" s="9" t="str">
        <f>IF([1]配变!$F2139="","",[1]配变!$F2139)</f>
        <v/>
      </c>
      <c r="G2139" s="9" t="str">
        <f>IF([1]配变!$J2139="","",[1]配变!$J2139)</f>
        <v/>
      </c>
      <c r="H2139" s="16" t="str">
        <f t="shared" si="33"/>
        <v/>
      </c>
    </row>
    <row r="2140" spans="1:8" x14ac:dyDescent="0.15">
      <c r="A2140" s="9" t="str">
        <f>IF([1]配变!$A2140="","",[1]配变!$A2140)</f>
        <v/>
      </c>
      <c r="B2140" s="9" t="str">
        <f>IF([1]配变!$B2140="","",[1]配变!$B2140)</f>
        <v/>
      </c>
      <c r="C2140" s="9" t="str">
        <f>IF([1]配变!$C2140="","",[1]配变!$C2140)</f>
        <v/>
      </c>
      <c r="D2140" s="9" t="str">
        <f>IF([1]配变!$D2140="","",[1]配变!$D2140)</f>
        <v/>
      </c>
      <c r="E2140" s="9" t="str">
        <f>IF([1]配变!$G2140="","",[1]配变!$G2140)</f>
        <v/>
      </c>
      <c r="F2140" s="9" t="str">
        <f>IF([1]配变!$F2140="","",[1]配变!$F2140)</f>
        <v/>
      </c>
      <c r="G2140" s="9" t="str">
        <f>IF([1]配变!$J2140="","",[1]配变!$J2140)</f>
        <v/>
      </c>
      <c r="H2140" s="16" t="str">
        <f t="shared" si="33"/>
        <v/>
      </c>
    </row>
    <row r="2141" spans="1:8" x14ac:dyDescent="0.15">
      <c r="A2141" s="9" t="str">
        <f>IF([1]配变!$A2141="","",[1]配变!$A2141)</f>
        <v/>
      </c>
      <c r="B2141" s="9" t="str">
        <f>IF([1]配变!$B2141="","",[1]配变!$B2141)</f>
        <v/>
      </c>
      <c r="C2141" s="9" t="str">
        <f>IF([1]配变!$C2141="","",[1]配变!$C2141)</f>
        <v/>
      </c>
      <c r="D2141" s="9" t="str">
        <f>IF([1]配变!$D2141="","",[1]配变!$D2141)</f>
        <v/>
      </c>
      <c r="E2141" s="9" t="str">
        <f>IF([1]配变!$G2141="","",[1]配变!$G2141)</f>
        <v/>
      </c>
      <c r="F2141" s="9" t="str">
        <f>IF([1]配变!$F2141="","",[1]配变!$F2141)</f>
        <v/>
      </c>
      <c r="G2141" s="9" t="str">
        <f>IF([1]配变!$J2141="","",[1]配变!$J2141)</f>
        <v/>
      </c>
      <c r="H2141" s="16" t="str">
        <f t="shared" si="33"/>
        <v/>
      </c>
    </row>
    <row r="2142" spans="1:8" x14ac:dyDescent="0.15">
      <c r="A2142" s="9" t="str">
        <f>IF([1]配变!$A2142="","",[1]配变!$A2142)</f>
        <v/>
      </c>
      <c r="B2142" s="9" t="str">
        <f>IF([1]配变!$B2142="","",[1]配变!$B2142)</f>
        <v/>
      </c>
      <c r="C2142" s="9" t="str">
        <f>IF([1]配变!$C2142="","",[1]配变!$C2142)</f>
        <v/>
      </c>
      <c r="D2142" s="9" t="str">
        <f>IF([1]配变!$D2142="","",[1]配变!$D2142)</f>
        <v/>
      </c>
      <c r="E2142" s="9" t="str">
        <f>IF([1]配变!$G2142="","",[1]配变!$G2142)</f>
        <v/>
      </c>
      <c r="F2142" s="9" t="str">
        <f>IF([1]配变!$F2142="","",[1]配变!$F2142)</f>
        <v/>
      </c>
      <c r="G2142" s="9" t="str">
        <f>IF([1]配变!$J2142="","",[1]配变!$J2142)</f>
        <v/>
      </c>
      <c r="H2142" s="16" t="str">
        <f t="shared" si="33"/>
        <v/>
      </c>
    </row>
    <row r="2143" spans="1:8" x14ac:dyDescent="0.15">
      <c r="A2143" s="9" t="str">
        <f>IF([1]配变!$A2143="","",[1]配变!$A2143)</f>
        <v/>
      </c>
      <c r="B2143" s="9" t="str">
        <f>IF([1]配变!$B2143="","",[1]配变!$B2143)</f>
        <v/>
      </c>
      <c r="C2143" s="9" t="str">
        <f>IF([1]配变!$C2143="","",[1]配变!$C2143)</f>
        <v/>
      </c>
      <c r="D2143" s="9" t="str">
        <f>IF([1]配变!$D2143="","",[1]配变!$D2143)</f>
        <v/>
      </c>
      <c r="E2143" s="9" t="str">
        <f>IF([1]配变!$G2143="","",[1]配变!$G2143)</f>
        <v/>
      </c>
      <c r="F2143" s="9" t="str">
        <f>IF([1]配变!$F2143="","",[1]配变!$F2143)</f>
        <v/>
      </c>
      <c r="G2143" s="9" t="str">
        <f>IF([1]配变!$J2143="","",[1]配变!$J2143)</f>
        <v/>
      </c>
      <c r="H2143" s="16" t="str">
        <f t="shared" si="33"/>
        <v/>
      </c>
    </row>
    <row r="2144" spans="1:8" x14ac:dyDescent="0.15">
      <c r="A2144" s="9" t="str">
        <f>IF([1]配变!$A2144="","",[1]配变!$A2144)</f>
        <v/>
      </c>
      <c r="B2144" s="9" t="str">
        <f>IF([1]配变!$B2144="","",[1]配变!$B2144)</f>
        <v/>
      </c>
      <c r="C2144" s="9" t="str">
        <f>IF([1]配变!$C2144="","",[1]配变!$C2144)</f>
        <v/>
      </c>
      <c r="D2144" s="9" t="str">
        <f>IF([1]配变!$D2144="","",[1]配变!$D2144)</f>
        <v/>
      </c>
      <c r="E2144" s="9" t="str">
        <f>IF([1]配变!$G2144="","",[1]配变!$G2144)</f>
        <v/>
      </c>
      <c r="F2144" s="9" t="str">
        <f>IF([1]配变!$F2144="","",[1]配变!$F2144)</f>
        <v/>
      </c>
      <c r="G2144" s="9" t="str">
        <f>IF([1]配变!$J2144="","",[1]配变!$J2144)</f>
        <v/>
      </c>
      <c r="H2144" s="16" t="str">
        <f t="shared" si="33"/>
        <v/>
      </c>
    </row>
    <row r="2145" spans="1:8" x14ac:dyDescent="0.15">
      <c r="A2145" s="9" t="str">
        <f>IF([1]配变!$A2145="","",[1]配变!$A2145)</f>
        <v/>
      </c>
      <c r="B2145" s="9" t="str">
        <f>IF([1]配变!$B2145="","",[1]配变!$B2145)</f>
        <v/>
      </c>
      <c r="C2145" s="9" t="str">
        <f>IF([1]配变!$C2145="","",[1]配变!$C2145)</f>
        <v/>
      </c>
      <c r="D2145" s="9" t="str">
        <f>IF([1]配变!$D2145="","",[1]配变!$D2145)</f>
        <v/>
      </c>
      <c r="E2145" s="9" t="str">
        <f>IF([1]配变!$G2145="","",[1]配变!$G2145)</f>
        <v/>
      </c>
      <c r="F2145" s="9" t="str">
        <f>IF([1]配变!$F2145="","",[1]配变!$F2145)</f>
        <v/>
      </c>
      <c r="G2145" s="9" t="str">
        <f>IF([1]配变!$J2145="","",[1]配变!$J2145)</f>
        <v/>
      </c>
      <c r="H2145" s="16" t="str">
        <f t="shared" si="33"/>
        <v/>
      </c>
    </row>
    <row r="2146" spans="1:8" x14ac:dyDescent="0.15">
      <c r="A2146" s="9" t="str">
        <f>IF([1]配变!$A2146="","",[1]配变!$A2146)</f>
        <v/>
      </c>
      <c r="B2146" s="9" t="str">
        <f>IF([1]配变!$B2146="","",[1]配变!$B2146)</f>
        <v/>
      </c>
      <c r="C2146" s="9" t="str">
        <f>IF([1]配变!$C2146="","",[1]配变!$C2146)</f>
        <v/>
      </c>
      <c r="D2146" s="9" t="str">
        <f>IF([1]配变!$D2146="","",[1]配变!$D2146)</f>
        <v/>
      </c>
      <c r="E2146" s="9" t="str">
        <f>IF([1]配变!$G2146="","",[1]配变!$G2146)</f>
        <v/>
      </c>
      <c r="F2146" s="9" t="str">
        <f>IF([1]配变!$F2146="","",[1]配变!$F2146)</f>
        <v/>
      </c>
      <c r="G2146" s="9" t="str">
        <f>IF([1]配变!$J2146="","",[1]配变!$J2146)</f>
        <v/>
      </c>
      <c r="H2146" s="16" t="str">
        <f t="shared" si="33"/>
        <v/>
      </c>
    </row>
    <row r="2147" spans="1:8" x14ac:dyDescent="0.15">
      <c r="A2147" s="9" t="str">
        <f>IF([1]配变!$A2147="","",[1]配变!$A2147)</f>
        <v/>
      </c>
      <c r="B2147" s="9" t="str">
        <f>IF([1]配变!$B2147="","",[1]配变!$B2147)</f>
        <v/>
      </c>
      <c r="C2147" s="9" t="str">
        <f>IF([1]配变!$C2147="","",[1]配变!$C2147)</f>
        <v/>
      </c>
      <c r="D2147" s="9" t="str">
        <f>IF([1]配变!$D2147="","",[1]配变!$D2147)</f>
        <v/>
      </c>
      <c r="E2147" s="9" t="str">
        <f>IF([1]配变!$G2147="","",[1]配变!$G2147)</f>
        <v/>
      </c>
      <c r="F2147" s="9" t="str">
        <f>IF([1]配变!$F2147="","",[1]配变!$F2147)</f>
        <v/>
      </c>
      <c r="G2147" s="9" t="str">
        <f>IF([1]配变!$J2147="","",[1]配变!$J2147)</f>
        <v/>
      </c>
      <c r="H2147" s="16" t="str">
        <f t="shared" si="33"/>
        <v/>
      </c>
    </row>
    <row r="2148" spans="1:8" x14ac:dyDescent="0.15">
      <c r="A2148" s="9" t="str">
        <f>IF([1]配变!$A2148="","",[1]配变!$A2148)</f>
        <v/>
      </c>
      <c r="B2148" s="9" t="str">
        <f>IF([1]配变!$B2148="","",[1]配变!$B2148)</f>
        <v/>
      </c>
      <c r="C2148" s="9" t="str">
        <f>IF([1]配变!$C2148="","",[1]配变!$C2148)</f>
        <v/>
      </c>
      <c r="D2148" s="9" t="str">
        <f>IF([1]配变!$D2148="","",[1]配变!$D2148)</f>
        <v/>
      </c>
      <c r="E2148" s="9" t="str">
        <f>IF([1]配变!$G2148="","",[1]配变!$G2148)</f>
        <v/>
      </c>
      <c r="F2148" s="9" t="str">
        <f>IF([1]配变!$F2148="","",[1]配变!$F2148)</f>
        <v/>
      </c>
      <c r="G2148" s="9" t="str">
        <f>IF([1]配变!$J2148="","",[1]配变!$J2148)</f>
        <v/>
      </c>
      <c r="H2148" s="16" t="str">
        <f t="shared" si="33"/>
        <v/>
      </c>
    </row>
    <row r="2149" spans="1:8" x14ac:dyDescent="0.15">
      <c r="A2149" s="9" t="str">
        <f>IF([1]配变!$A2149="","",[1]配变!$A2149)</f>
        <v/>
      </c>
      <c r="B2149" s="9" t="str">
        <f>IF([1]配变!$B2149="","",[1]配变!$B2149)</f>
        <v/>
      </c>
      <c r="C2149" s="9" t="str">
        <f>IF([1]配变!$C2149="","",[1]配变!$C2149)</f>
        <v/>
      </c>
      <c r="D2149" s="9" t="str">
        <f>IF([1]配变!$D2149="","",[1]配变!$D2149)</f>
        <v/>
      </c>
      <c r="E2149" s="9" t="str">
        <f>IF([1]配变!$G2149="","",[1]配变!$G2149)</f>
        <v/>
      </c>
      <c r="F2149" s="9" t="str">
        <f>IF([1]配变!$F2149="","",[1]配变!$F2149)</f>
        <v/>
      </c>
      <c r="G2149" s="9" t="str">
        <f>IF([1]配变!$J2149="","",[1]配变!$J2149)</f>
        <v/>
      </c>
      <c r="H2149" s="16" t="str">
        <f t="shared" si="33"/>
        <v/>
      </c>
    </row>
    <row r="2150" spans="1:8" x14ac:dyDescent="0.15">
      <c r="A2150" s="9" t="str">
        <f>IF([1]配变!$A2150="","",[1]配变!$A2150)</f>
        <v/>
      </c>
      <c r="B2150" s="9" t="str">
        <f>IF([1]配变!$B2150="","",[1]配变!$B2150)</f>
        <v/>
      </c>
      <c r="C2150" s="9" t="str">
        <f>IF([1]配变!$C2150="","",[1]配变!$C2150)</f>
        <v/>
      </c>
      <c r="D2150" s="9" t="str">
        <f>IF([1]配变!$D2150="","",[1]配变!$D2150)</f>
        <v/>
      </c>
      <c r="E2150" s="9" t="str">
        <f>IF([1]配变!$G2150="","",[1]配变!$G2150)</f>
        <v/>
      </c>
      <c r="F2150" s="9" t="str">
        <f>IF([1]配变!$F2150="","",[1]配变!$F2150)</f>
        <v/>
      </c>
      <c r="G2150" s="9" t="str">
        <f>IF([1]配变!$J2150="","",[1]配变!$J2150)</f>
        <v/>
      </c>
      <c r="H2150" s="16" t="str">
        <f t="shared" si="33"/>
        <v/>
      </c>
    </row>
    <row r="2151" spans="1:8" x14ac:dyDescent="0.15">
      <c r="A2151" s="9" t="str">
        <f>IF([1]配变!$A2151="","",[1]配变!$A2151)</f>
        <v/>
      </c>
      <c r="B2151" s="9" t="str">
        <f>IF([1]配变!$B2151="","",[1]配变!$B2151)</f>
        <v/>
      </c>
      <c r="C2151" s="9" t="str">
        <f>IF([1]配变!$C2151="","",[1]配变!$C2151)</f>
        <v/>
      </c>
      <c r="D2151" s="9" t="str">
        <f>IF([1]配变!$D2151="","",[1]配变!$D2151)</f>
        <v/>
      </c>
      <c r="E2151" s="9" t="str">
        <f>IF([1]配变!$G2151="","",[1]配变!$G2151)</f>
        <v/>
      </c>
      <c r="F2151" s="9" t="str">
        <f>IF([1]配变!$F2151="","",[1]配变!$F2151)</f>
        <v/>
      </c>
      <c r="G2151" s="9" t="str">
        <f>IF([1]配变!$J2151="","",[1]配变!$J2151)</f>
        <v/>
      </c>
      <c r="H2151" s="16" t="str">
        <f t="shared" si="33"/>
        <v/>
      </c>
    </row>
    <row r="2152" spans="1:8" x14ac:dyDescent="0.15">
      <c r="A2152" s="9" t="str">
        <f>IF([1]配变!$A2152="","",[1]配变!$A2152)</f>
        <v/>
      </c>
      <c r="B2152" s="9" t="str">
        <f>IF([1]配变!$B2152="","",[1]配变!$B2152)</f>
        <v/>
      </c>
      <c r="C2152" s="9" t="str">
        <f>IF([1]配变!$C2152="","",[1]配变!$C2152)</f>
        <v/>
      </c>
      <c r="D2152" s="9" t="str">
        <f>IF([1]配变!$D2152="","",[1]配变!$D2152)</f>
        <v/>
      </c>
      <c r="E2152" s="9" t="str">
        <f>IF([1]配变!$G2152="","",[1]配变!$G2152)</f>
        <v/>
      </c>
      <c r="F2152" s="9" t="str">
        <f>IF([1]配变!$F2152="","",[1]配变!$F2152)</f>
        <v/>
      </c>
      <c r="G2152" s="9" t="str">
        <f>IF([1]配变!$J2152="","",[1]配变!$J2152)</f>
        <v/>
      </c>
      <c r="H2152" s="16" t="str">
        <f t="shared" si="33"/>
        <v/>
      </c>
    </row>
    <row r="2153" spans="1:8" x14ac:dyDescent="0.15">
      <c r="A2153" s="9" t="str">
        <f>IF([1]配变!$A2153="","",[1]配变!$A2153)</f>
        <v/>
      </c>
      <c r="B2153" s="9" t="str">
        <f>IF([1]配变!$B2153="","",[1]配变!$B2153)</f>
        <v/>
      </c>
      <c r="C2153" s="9" t="str">
        <f>IF([1]配变!$C2153="","",[1]配变!$C2153)</f>
        <v/>
      </c>
      <c r="D2153" s="9" t="str">
        <f>IF([1]配变!$D2153="","",[1]配变!$D2153)</f>
        <v/>
      </c>
      <c r="E2153" s="9" t="str">
        <f>IF([1]配变!$G2153="","",[1]配变!$G2153)</f>
        <v/>
      </c>
      <c r="F2153" s="9" t="str">
        <f>IF([1]配变!$F2153="","",[1]配变!$F2153)</f>
        <v/>
      </c>
      <c r="G2153" s="9" t="str">
        <f>IF([1]配变!$J2153="","",[1]配变!$J2153)</f>
        <v/>
      </c>
      <c r="H2153" s="16" t="str">
        <f t="shared" si="33"/>
        <v/>
      </c>
    </row>
    <row r="2154" spans="1:8" x14ac:dyDescent="0.15">
      <c r="A2154" s="9" t="str">
        <f>IF([1]配变!$A2154="","",[1]配变!$A2154)</f>
        <v/>
      </c>
      <c r="B2154" s="9" t="str">
        <f>IF([1]配变!$B2154="","",[1]配变!$B2154)</f>
        <v/>
      </c>
      <c r="C2154" s="9" t="str">
        <f>IF([1]配变!$C2154="","",[1]配变!$C2154)</f>
        <v/>
      </c>
      <c r="D2154" s="9" t="str">
        <f>IF([1]配变!$D2154="","",[1]配变!$D2154)</f>
        <v/>
      </c>
      <c r="E2154" s="9" t="str">
        <f>IF([1]配变!$G2154="","",[1]配变!$G2154)</f>
        <v/>
      </c>
      <c r="F2154" s="9" t="str">
        <f>IF([1]配变!$F2154="","",[1]配变!$F2154)</f>
        <v/>
      </c>
      <c r="G2154" s="9" t="str">
        <f>IF([1]配变!$J2154="","",[1]配变!$J2154)</f>
        <v/>
      </c>
      <c r="H2154" s="16" t="str">
        <f t="shared" si="33"/>
        <v/>
      </c>
    </row>
    <row r="2155" spans="1:8" x14ac:dyDescent="0.15">
      <c r="A2155" s="9" t="str">
        <f>IF([1]配变!$A2155="","",[1]配变!$A2155)</f>
        <v/>
      </c>
      <c r="B2155" s="9" t="str">
        <f>IF([1]配变!$B2155="","",[1]配变!$B2155)</f>
        <v/>
      </c>
      <c r="C2155" s="9" t="str">
        <f>IF([1]配变!$C2155="","",[1]配变!$C2155)</f>
        <v/>
      </c>
      <c r="D2155" s="9" t="str">
        <f>IF([1]配变!$D2155="","",[1]配变!$D2155)</f>
        <v/>
      </c>
      <c r="E2155" s="9" t="str">
        <f>IF([1]配变!$G2155="","",[1]配变!$G2155)</f>
        <v/>
      </c>
      <c r="F2155" s="9" t="str">
        <f>IF([1]配变!$F2155="","",[1]配变!$F2155)</f>
        <v/>
      </c>
      <c r="G2155" s="9" t="str">
        <f>IF([1]配变!$J2155="","",[1]配变!$J2155)</f>
        <v/>
      </c>
      <c r="H2155" s="16" t="str">
        <f t="shared" si="33"/>
        <v/>
      </c>
    </row>
    <row r="2156" spans="1:8" x14ac:dyDescent="0.15">
      <c r="A2156" s="9" t="str">
        <f>IF([1]配变!$A2156="","",[1]配变!$A2156)</f>
        <v/>
      </c>
      <c r="B2156" s="9" t="str">
        <f>IF([1]配变!$B2156="","",[1]配变!$B2156)</f>
        <v/>
      </c>
      <c r="C2156" s="9" t="str">
        <f>IF([1]配变!$C2156="","",[1]配变!$C2156)</f>
        <v/>
      </c>
      <c r="D2156" s="9" t="str">
        <f>IF([1]配变!$D2156="","",[1]配变!$D2156)</f>
        <v/>
      </c>
      <c r="E2156" s="9" t="str">
        <f>IF([1]配变!$G2156="","",[1]配变!$G2156)</f>
        <v/>
      </c>
      <c r="F2156" s="9" t="str">
        <f>IF([1]配变!$F2156="","",[1]配变!$F2156)</f>
        <v/>
      </c>
      <c r="G2156" s="9" t="str">
        <f>IF([1]配变!$J2156="","",[1]配变!$J2156)</f>
        <v/>
      </c>
      <c r="H2156" s="16" t="str">
        <f t="shared" si="33"/>
        <v/>
      </c>
    </row>
    <row r="2157" spans="1:8" x14ac:dyDescent="0.15">
      <c r="A2157" s="9" t="str">
        <f>IF([1]配变!$A2157="","",[1]配变!$A2157)</f>
        <v/>
      </c>
      <c r="B2157" s="9" t="str">
        <f>IF([1]配变!$B2157="","",[1]配变!$B2157)</f>
        <v/>
      </c>
      <c r="C2157" s="9" t="str">
        <f>IF([1]配变!$C2157="","",[1]配变!$C2157)</f>
        <v/>
      </c>
      <c r="D2157" s="9" t="str">
        <f>IF([1]配变!$D2157="","",[1]配变!$D2157)</f>
        <v/>
      </c>
      <c r="E2157" s="9" t="str">
        <f>IF([1]配变!$G2157="","",[1]配变!$G2157)</f>
        <v/>
      </c>
      <c r="F2157" s="9" t="str">
        <f>IF([1]配变!$F2157="","",[1]配变!$F2157)</f>
        <v/>
      </c>
      <c r="G2157" s="9" t="str">
        <f>IF([1]配变!$J2157="","",[1]配变!$J2157)</f>
        <v/>
      </c>
      <c r="H2157" s="16" t="str">
        <f t="shared" si="33"/>
        <v/>
      </c>
    </row>
    <row r="2158" spans="1:8" x14ac:dyDescent="0.15">
      <c r="A2158" s="9" t="str">
        <f>IF([1]配变!$A2158="","",[1]配变!$A2158)</f>
        <v/>
      </c>
      <c r="B2158" s="9" t="str">
        <f>IF([1]配变!$B2158="","",[1]配变!$B2158)</f>
        <v/>
      </c>
      <c r="C2158" s="9" t="str">
        <f>IF([1]配变!$C2158="","",[1]配变!$C2158)</f>
        <v/>
      </c>
      <c r="D2158" s="9" t="str">
        <f>IF([1]配变!$D2158="","",[1]配变!$D2158)</f>
        <v/>
      </c>
      <c r="E2158" s="9" t="str">
        <f>IF([1]配变!$G2158="","",[1]配变!$G2158)</f>
        <v/>
      </c>
      <c r="F2158" s="9" t="str">
        <f>IF([1]配变!$F2158="","",[1]配变!$F2158)</f>
        <v/>
      </c>
      <c r="G2158" s="9" t="str">
        <f>IF([1]配变!$J2158="","",[1]配变!$J2158)</f>
        <v/>
      </c>
      <c r="H2158" s="16" t="str">
        <f t="shared" si="33"/>
        <v/>
      </c>
    </row>
    <row r="2159" spans="1:8" x14ac:dyDescent="0.15">
      <c r="A2159" s="9" t="str">
        <f>IF([1]配变!$A2159="","",[1]配变!$A2159)</f>
        <v/>
      </c>
      <c r="B2159" s="9" t="str">
        <f>IF([1]配变!$B2159="","",[1]配变!$B2159)</f>
        <v/>
      </c>
      <c r="C2159" s="9" t="str">
        <f>IF([1]配变!$C2159="","",[1]配变!$C2159)</f>
        <v/>
      </c>
      <c r="D2159" s="9" t="str">
        <f>IF([1]配变!$D2159="","",[1]配变!$D2159)</f>
        <v/>
      </c>
      <c r="E2159" s="9" t="str">
        <f>IF([1]配变!$G2159="","",[1]配变!$G2159)</f>
        <v/>
      </c>
      <c r="F2159" s="9" t="str">
        <f>IF([1]配变!$F2159="","",[1]配变!$F2159)</f>
        <v/>
      </c>
      <c r="G2159" s="9" t="str">
        <f>IF([1]配变!$J2159="","",[1]配变!$J2159)</f>
        <v/>
      </c>
      <c r="H2159" s="16" t="str">
        <f t="shared" si="33"/>
        <v/>
      </c>
    </row>
    <row r="2160" spans="1:8" x14ac:dyDescent="0.15">
      <c r="A2160" s="9" t="str">
        <f>IF([1]配变!$A2160="","",[1]配变!$A2160)</f>
        <v/>
      </c>
      <c r="B2160" s="9" t="str">
        <f>IF([1]配变!$B2160="","",[1]配变!$B2160)</f>
        <v/>
      </c>
      <c r="C2160" s="9" t="str">
        <f>IF([1]配变!$C2160="","",[1]配变!$C2160)</f>
        <v/>
      </c>
      <c r="D2160" s="9" t="str">
        <f>IF([1]配变!$D2160="","",[1]配变!$D2160)</f>
        <v/>
      </c>
      <c r="E2160" s="9" t="str">
        <f>IF([1]配变!$G2160="","",[1]配变!$G2160)</f>
        <v/>
      </c>
      <c r="F2160" s="9" t="str">
        <f>IF([1]配变!$F2160="","",[1]配变!$F2160)</f>
        <v/>
      </c>
      <c r="G2160" s="9" t="str">
        <f>IF([1]配变!$J2160="","",[1]配变!$J2160)</f>
        <v/>
      </c>
      <c r="H2160" s="16" t="str">
        <f t="shared" si="33"/>
        <v/>
      </c>
    </row>
    <row r="2161" spans="1:8" x14ac:dyDescent="0.15">
      <c r="A2161" s="9" t="str">
        <f>IF([1]配变!$A2161="","",[1]配变!$A2161)</f>
        <v/>
      </c>
      <c r="B2161" s="9" t="str">
        <f>IF([1]配变!$B2161="","",[1]配变!$B2161)</f>
        <v/>
      </c>
      <c r="C2161" s="9" t="str">
        <f>IF([1]配变!$C2161="","",[1]配变!$C2161)</f>
        <v/>
      </c>
      <c r="D2161" s="9" t="str">
        <f>IF([1]配变!$D2161="","",[1]配变!$D2161)</f>
        <v/>
      </c>
      <c r="E2161" s="9" t="str">
        <f>IF([1]配变!$G2161="","",[1]配变!$G2161)</f>
        <v/>
      </c>
      <c r="F2161" s="9" t="str">
        <f>IF([1]配变!$F2161="","",[1]配变!$F2161)</f>
        <v/>
      </c>
      <c r="G2161" s="9" t="str">
        <f>IF([1]配变!$J2161="","",[1]配变!$J2161)</f>
        <v/>
      </c>
      <c r="H2161" s="16" t="str">
        <f t="shared" si="33"/>
        <v/>
      </c>
    </row>
    <row r="2162" spans="1:8" x14ac:dyDescent="0.15">
      <c r="A2162" s="9" t="str">
        <f>IF([1]配变!$A2162="","",[1]配变!$A2162)</f>
        <v/>
      </c>
      <c r="B2162" s="9" t="str">
        <f>IF([1]配变!$B2162="","",[1]配变!$B2162)</f>
        <v/>
      </c>
      <c r="C2162" s="9" t="str">
        <f>IF([1]配变!$C2162="","",[1]配变!$C2162)</f>
        <v/>
      </c>
      <c r="D2162" s="9" t="str">
        <f>IF([1]配变!$D2162="","",[1]配变!$D2162)</f>
        <v/>
      </c>
      <c r="E2162" s="9" t="str">
        <f>IF([1]配变!$G2162="","",[1]配变!$G2162)</f>
        <v/>
      </c>
      <c r="F2162" s="9" t="str">
        <f>IF([1]配变!$F2162="","",[1]配变!$F2162)</f>
        <v/>
      </c>
      <c r="G2162" s="9" t="str">
        <f>IF([1]配变!$J2162="","",[1]配变!$J2162)</f>
        <v/>
      </c>
      <c r="H2162" s="16" t="str">
        <f t="shared" si="33"/>
        <v/>
      </c>
    </row>
    <row r="2163" spans="1:8" x14ac:dyDescent="0.15">
      <c r="A2163" s="9" t="str">
        <f>IF([1]配变!$A2163="","",[1]配变!$A2163)</f>
        <v/>
      </c>
      <c r="B2163" s="9" t="str">
        <f>IF([1]配变!$B2163="","",[1]配变!$B2163)</f>
        <v/>
      </c>
      <c r="C2163" s="9" t="str">
        <f>IF([1]配变!$C2163="","",[1]配变!$C2163)</f>
        <v/>
      </c>
      <c r="D2163" s="9" t="str">
        <f>IF([1]配变!$D2163="","",[1]配变!$D2163)</f>
        <v/>
      </c>
      <c r="E2163" s="9" t="str">
        <f>IF([1]配变!$G2163="","",[1]配变!$G2163)</f>
        <v/>
      </c>
      <c r="F2163" s="9" t="str">
        <f>IF([1]配变!$F2163="","",[1]配变!$F2163)</f>
        <v/>
      </c>
      <c r="G2163" s="9" t="str">
        <f>IF([1]配变!$J2163="","",[1]配变!$J2163)</f>
        <v/>
      </c>
      <c r="H2163" s="16" t="str">
        <f t="shared" si="33"/>
        <v/>
      </c>
    </row>
    <row r="2164" spans="1:8" x14ac:dyDescent="0.15">
      <c r="A2164" s="9" t="str">
        <f>IF([1]配变!$A2164="","",[1]配变!$A2164)</f>
        <v/>
      </c>
      <c r="B2164" s="9" t="str">
        <f>IF([1]配变!$B2164="","",[1]配变!$B2164)</f>
        <v/>
      </c>
      <c r="C2164" s="9" t="str">
        <f>IF([1]配变!$C2164="","",[1]配变!$C2164)</f>
        <v/>
      </c>
      <c r="D2164" s="9" t="str">
        <f>IF([1]配变!$D2164="","",[1]配变!$D2164)</f>
        <v/>
      </c>
      <c r="E2164" s="9" t="str">
        <f>IF([1]配变!$G2164="","",[1]配变!$G2164)</f>
        <v/>
      </c>
      <c r="F2164" s="9" t="str">
        <f>IF([1]配变!$F2164="","",[1]配变!$F2164)</f>
        <v/>
      </c>
      <c r="G2164" s="9" t="str">
        <f>IF([1]配变!$J2164="","",[1]配变!$J2164)</f>
        <v/>
      </c>
      <c r="H2164" s="16" t="str">
        <f t="shared" si="33"/>
        <v/>
      </c>
    </row>
    <row r="2165" spans="1:8" x14ac:dyDescent="0.15">
      <c r="A2165" s="9" t="str">
        <f>IF([1]配变!$A2165="","",[1]配变!$A2165)</f>
        <v/>
      </c>
      <c r="B2165" s="9" t="str">
        <f>IF([1]配变!$B2165="","",[1]配变!$B2165)</f>
        <v/>
      </c>
      <c r="C2165" s="9" t="str">
        <f>IF([1]配变!$C2165="","",[1]配变!$C2165)</f>
        <v/>
      </c>
      <c r="D2165" s="9" t="str">
        <f>IF([1]配变!$D2165="","",[1]配变!$D2165)</f>
        <v/>
      </c>
      <c r="E2165" s="9" t="str">
        <f>IF([1]配变!$G2165="","",[1]配变!$G2165)</f>
        <v/>
      </c>
      <c r="F2165" s="9" t="str">
        <f>IF([1]配变!$F2165="","",[1]配变!$F2165)</f>
        <v/>
      </c>
      <c r="G2165" s="9" t="str">
        <f>IF([1]配变!$J2165="","",[1]配变!$J2165)</f>
        <v/>
      </c>
      <c r="H2165" s="16" t="str">
        <f t="shared" si="33"/>
        <v/>
      </c>
    </row>
    <row r="2166" spans="1:8" x14ac:dyDescent="0.15">
      <c r="A2166" s="9" t="str">
        <f>IF([1]配变!$A2166="","",[1]配变!$A2166)</f>
        <v/>
      </c>
      <c r="B2166" s="9" t="str">
        <f>IF([1]配变!$B2166="","",[1]配变!$B2166)</f>
        <v/>
      </c>
      <c r="C2166" s="9" t="str">
        <f>IF([1]配变!$C2166="","",[1]配变!$C2166)</f>
        <v/>
      </c>
      <c r="D2166" s="9" t="str">
        <f>IF([1]配变!$D2166="","",[1]配变!$D2166)</f>
        <v/>
      </c>
      <c r="E2166" s="9" t="str">
        <f>IF([1]配变!$G2166="","",[1]配变!$G2166)</f>
        <v/>
      </c>
      <c r="F2166" s="9" t="str">
        <f>IF([1]配变!$F2166="","",[1]配变!$F2166)</f>
        <v/>
      </c>
      <c r="G2166" s="9" t="str">
        <f>IF([1]配变!$J2166="","",[1]配变!$J2166)</f>
        <v/>
      </c>
      <c r="H2166" s="16" t="str">
        <f t="shared" si="33"/>
        <v/>
      </c>
    </row>
    <row r="2167" spans="1:8" x14ac:dyDescent="0.15">
      <c r="A2167" s="9" t="str">
        <f>IF([1]配变!$A2167="","",[1]配变!$A2167)</f>
        <v/>
      </c>
      <c r="B2167" s="9" t="str">
        <f>IF([1]配变!$B2167="","",[1]配变!$B2167)</f>
        <v/>
      </c>
      <c r="C2167" s="9" t="str">
        <f>IF([1]配变!$C2167="","",[1]配变!$C2167)</f>
        <v/>
      </c>
      <c r="D2167" s="9" t="str">
        <f>IF([1]配变!$D2167="","",[1]配变!$D2167)</f>
        <v/>
      </c>
      <c r="E2167" s="9" t="str">
        <f>IF([1]配变!$G2167="","",[1]配变!$G2167)</f>
        <v/>
      </c>
      <c r="F2167" s="9" t="str">
        <f>IF([1]配变!$F2167="","",[1]配变!$F2167)</f>
        <v/>
      </c>
      <c r="G2167" s="9" t="str">
        <f>IF([1]配变!$J2167="","",[1]配变!$J2167)</f>
        <v/>
      </c>
      <c r="H2167" s="16" t="str">
        <f t="shared" si="33"/>
        <v/>
      </c>
    </row>
    <row r="2168" spans="1:8" x14ac:dyDescent="0.15">
      <c r="A2168" s="9" t="str">
        <f>IF([1]配变!$A2168="","",[1]配变!$A2168)</f>
        <v/>
      </c>
      <c r="B2168" s="9" t="str">
        <f>IF([1]配变!$B2168="","",[1]配变!$B2168)</f>
        <v/>
      </c>
      <c r="C2168" s="9" t="str">
        <f>IF([1]配变!$C2168="","",[1]配变!$C2168)</f>
        <v/>
      </c>
      <c r="D2168" s="9" t="str">
        <f>IF([1]配变!$D2168="","",[1]配变!$D2168)</f>
        <v/>
      </c>
      <c r="E2168" s="9" t="str">
        <f>IF([1]配变!$G2168="","",[1]配变!$G2168)</f>
        <v/>
      </c>
      <c r="F2168" s="9" t="str">
        <f>IF([1]配变!$F2168="","",[1]配变!$F2168)</f>
        <v/>
      </c>
      <c r="G2168" s="9" t="str">
        <f>IF([1]配变!$J2168="","",[1]配变!$J2168)</f>
        <v/>
      </c>
      <c r="H2168" s="16" t="str">
        <f t="shared" si="33"/>
        <v/>
      </c>
    </row>
    <row r="2169" spans="1:8" x14ac:dyDescent="0.15">
      <c r="A2169" s="9" t="str">
        <f>IF([1]配变!$A2169="","",[1]配变!$A2169)</f>
        <v/>
      </c>
      <c r="B2169" s="9" t="str">
        <f>IF([1]配变!$B2169="","",[1]配变!$B2169)</f>
        <v/>
      </c>
      <c r="C2169" s="9" t="str">
        <f>IF([1]配变!$C2169="","",[1]配变!$C2169)</f>
        <v/>
      </c>
      <c r="D2169" s="9" t="str">
        <f>IF([1]配变!$D2169="","",[1]配变!$D2169)</f>
        <v/>
      </c>
      <c r="E2169" s="9" t="str">
        <f>IF([1]配变!$G2169="","",[1]配变!$G2169)</f>
        <v/>
      </c>
      <c r="F2169" s="9" t="str">
        <f>IF([1]配变!$F2169="","",[1]配变!$F2169)</f>
        <v/>
      </c>
      <c r="G2169" s="9" t="str">
        <f>IF([1]配变!$J2169="","",[1]配变!$J2169)</f>
        <v/>
      </c>
      <c r="H2169" s="16" t="str">
        <f t="shared" si="33"/>
        <v/>
      </c>
    </row>
    <row r="2170" spans="1:8" x14ac:dyDescent="0.15">
      <c r="A2170" s="9" t="str">
        <f>IF([1]配变!$A2170="","",[1]配变!$A2170)</f>
        <v/>
      </c>
      <c r="B2170" s="9" t="str">
        <f>IF([1]配变!$B2170="","",[1]配变!$B2170)</f>
        <v/>
      </c>
      <c r="C2170" s="9" t="str">
        <f>IF([1]配变!$C2170="","",[1]配变!$C2170)</f>
        <v/>
      </c>
      <c r="D2170" s="9" t="str">
        <f>IF([1]配变!$D2170="","",[1]配变!$D2170)</f>
        <v/>
      </c>
      <c r="E2170" s="9" t="str">
        <f>IF([1]配变!$G2170="","",[1]配变!$G2170)</f>
        <v/>
      </c>
      <c r="F2170" s="9" t="str">
        <f>IF([1]配变!$F2170="","",[1]配变!$F2170)</f>
        <v/>
      </c>
      <c r="G2170" s="9" t="str">
        <f>IF([1]配变!$J2170="","",[1]配变!$J2170)</f>
        <v/>
      </c>
      <c r="H2170" s="16" t="str">
        <f t="shared" si="33"/>
        <v/>
      </c>
    </row>
    <row r="2171" spans="1:8" x14ac:dyDescent="0.15">
      <c r="A2171" s="9" t="str">
        <f>IF([1]配变!$A2171="","",[1]配变!$A2171)</f>
        <v/>
      </c>
      <c r="B2171" s="9" t="str">
        <f>IF([1]配变!$B2171="","",[1]配变!$B2171)</f>
        <v/>
      </c>
      <c r="C2171" s="9" t="str">
        <f>IF([1]配变!$C2171="","",[1]配变!$C2171)</f>
        <v/>
      </c>
      <c r="D2171" s="9" t="str">
        <f>IF([1]配变!$D2171="","",[1]配变!$D2171)</f>
        <v/>
      </c>
      <c r="E2171" s="9" t="str">
        <f>IF([1]配变!$G2171="","",[1]配变!$G2171)</f>
        <v/>
      </c>
      <c r="F2171" s="9" t="str">
        <f>IF([1]配变!$F2171="","",[1]配变!$F2171)</f>
        <v/>
      </c>
      <c r="G2171" s="9" t="str">
        <f>IF([1]配变!$J2171="","",[1]配变!$J2171)</f>
        <v/>
      </c>
      <c r="H2171" s="16" t="str">
        <f t="shared" si="33"/>
        <v/>
      </c>
    </row>
    <row r="2172" spans="1:8" x14ac:dyDescent="0.15">
      <c r="A2172" s="9" t="str">
        <f>IF([1]配变!$A2172="","",[1]配变!$A2172)</f>
        <v/>
      </c>
      <c r="B2172" s="9" t="str">
        <f>IF([1]配变!$B2172="","",[1]配变!$B2172)</f>
        <v/>
      </c>
      <c r="C2172" s="9" t="str">
        <f>IF([1]配变!$C2172="","",[1]配变!$C2172)</f>
        <v/>
      </c>
      <c r="D2172" s="9" t="str">
        <f>IF([1]配变!$D2172="","",[1]配变!$D2172)</f>
        <v/>
      </c>
      <c r="E2172" s="9" t="str">
        <f>IF([1]配变!$G2172="","",[1]配变!$G2172)</f>
        <v/>
      </c>
      <c r="F2172" s="9" t="str">
        <f>IF([1]配变!$F2172="","",[1]配变!$F2172)</f>
        <v/>
      </c>
      <c r="G2172" s="9" t="str">
        <f>IF([1]配变!$J2172="","",[1]配变!$J2172)</f>
        <v/>
      </c>
      <c r="H2172" s="16" t="str">
        <f t="shared" si="33"/>
        <v/>
      </c>
    </row>
    <row r="2173" spans="1:8" x14ac:dyDescent="0.15">
      <c r="A2173" s="9" t="str">
        <f>IF([1]配变!$A2173="","",[1]配变!$A2173)</f>
        <v/>
      </c>
      <c r="B2173" s="9" t="str">
        <f>IF([1]配变!$B2173="","",[1]配变!$B2173)</f>
        <v/>
      </c>
      <c r="C2173" s="9" t="str">
        <f>IF([1]配变!$C2173="","",[1]配变!$C2173)</f>
        <v/>
      </c>
      <c r="D2173" s="9" t="str">
        <f>IF([1]配变!$D2173="","",[1]配变!$D2173)</f>
        <v/>
      </c>
      <c r="E2173" s="9" t="str">
        <f>IF([1]配变!$G2173="","",[1]配变!$G2173)</f>
        <v/>
      </c>
      <c r="F2173" s="9" t="str">
        <f>IF([1]配变!$F2173="","",[1]配变!$F2173)</f>
        <v/>
      </c>
      <c r="G2173" s="9" t="str">
        <f>IF([1]配变!$J2173="","",[1]配变!$J2173)</f>
        <v/>
      </c>
      <c r="H2173" s="16" t="str">
        <f t="shared" si="33"/>
        <v/>
      </c>
    </row>
    <row r="2174" spans="1:8" x14ac:dyDescent="0.15">
      <c r="A2174" s="9" t="str">
        <f>IF([1]配变!$A2174="","",[1]配变!$A2174)</f>
        <v/>
      </c>
      <c r="B2174" s="9" t="str">
        <f>IF([1]配变!$B2174="","",[1]配变!$B2174)</f>
        <v/>
      </c>
      <c r="C2174" s="9" t="str">
        <f>IF([1]配变!$C2174="","",[1]配变!$C2174)</f>
        <v/>
      </c>
      <c r="D2174" s="9" t="str">
        <f>IF([1]配变!$D2174="","",[1]配变!$D2174)</f>
        <v/>
      </c>
      <c r="E2174" s="9" t="str">
        <f>IF([1]配变!$G2174="","",[1]配变!$G2174)</f>
        <v/>
      </c>
      <c r="F2174" s="9" t="str">
        <f>IF([1]配变!$F2174="","",[1]配变!$F2174)</f>
        <v/>
      </c>
      <c r="G2174" s="9" t="str">
        <f>IF([1]配变!$J2174="","",[1]配变!$J2174)</f>
        <v/>
      </c>
      <c r="H2174" s="16" t="str">
        <f t="shared" si="33"/>
        <v/>
      </c>
    </row>
    <row r="2175" spans="1:8" x14ac:dyDescent="0.15">
      <c r="A2175" s="9" t="str">
        <f>IF([1]配变!$A2175="","",[1]配变!$A2175)</f>
        <v/>
      </c>
      <c r="B2175" s="9" t="str">
        <f>IF([1]配变!$B2175="","",[1]配变!$B2175)</f>
        <v/>
      </c>
      <c r="C2175" s="9" t="str">
        <f>IF([1]配变!$C2175="","",[1]配变!$C2175)</f>
        <v/>
      </c>
      <c r="D2175" s="9" t="str">
        <f>IF([1]配变!$D2175="","",[1]配变!$D2175)</f>
        <v/>
      </c>
      <c r="E2175" s="9" t="str">
        <f>IF([1]配变!$G2175="","",[1]配变!$G2175)</f>
        <v/>
      </c>
      <c r="F2175" s="9" t="str">
        <f>IF([1]配变!$F2175="","",[1]配变!$F2175)</f>
        <v/>
      </c>
      <c r="G2175" s="9" t="str">
        <f>IF([1]配变!$J2175="","",[1]配变!$J2175)</f>
        <v/>
      </c>
      <c r="H2175" s="16" t="str">
        <f t="shared" si="33"/>
        <v/>
      </c>
    </row>
    <row r="2176" spans="1:8" x14ac:dyDescent="0.15">
      <c r="A2176" s="9" t="str">
        <f>IF([1]配变!$A2176="","",[1]配变!$A2176)</f>
        <v/>
      </c>
      <c r="B2176" s="9" t="str">
        <f>IF([1]配变!$B2176="","",[1]配变!$B2176)</f>
        <v/>
      </c>
      <c r="C2176" s="9" t="str">
        <f>IF([1]配变!$C2176="","",[1]配变!$C2176)</f>
        <v/>
      </c>
      <c r="D2176" s="9" t="str">
        <f>IF([1]配变!$D2176="","",[1]配变!$D2176)</f>
        <v/>
      </c>
      <c r="E2176" s="9" t="str">
        <f>IF([1]配变!$G2176="","",[1]配变!$G2176)</f>
        <v/>
      </c>
      <c r="F2176" s="9" t="str">
        <f>IF([1]配变!$F2176="","",[1]配变!$F2176)</f>
        <v/>
      </c>
      <c r="G2176" s="9" t="str">
        <f>IF([1]配变!$J2176="","",[1]配变!$J2176)</f>
        <v/>
      </c>
      <c r="H2176" s="16" t="str">
        <f t="shared" si="33"/>
        <v/>
      </c>
    </row>
    <row r="2177" spans="1:8" x14ac:dyDescent="0.15">
      <c r="A2177" s="9" t="str">
        <f>IF([1]配变!$A2177="","",[1]配变!$A2177)</f>
        <v/>
      </c>
      <c r="B2177" s="9" t="str">
        <f>IF([1]配变!$B2177="","",[1]配变!$B2177)</f>
        <v/>
      </c>
      <c r="C2177" s="9" t="str">
        <f>IF([1]配变!$C2177="","",[1]配变!$C2177)</f>
        <v/>
      </c>
      <c r="D2177" s="9" t="str">
        <f>IF([1]配变!$D2177="","",[1]配变!$D2177)</f>
        <v/>
      </c>
      <c r="E2177" s="9" t="str">
        <f>IF([1]配变!$G2177="","",[1]配变!$G2177)</f>
        <v/>
      </c>
      <c r="F2177" s="9" t="str">
        <f>IF([1]配变!$F2177="","",[1]配变!$F2177)</f>
        <v/>
      </c>
      <c r="G2177" s="9" t="str">
        <f>IF([1]配变!$J2177="","",[1]配变!$J2177)</f>
        <v/>
      </c>
      <c r="H2177" s="16" t="str">
        <f t="shared" si="33"/>
        <v/>
      </c>
    </row>
    <row r="2178" spans="1:8" x14ac:dyDescent="0.15">
      <c r="A2178" s="9" t="str">
        <f>IF([1]配变!$A2178="","",[1]配变!$A2178)</f>
        <v/>
      </c>
      <c r="B2178" s="9" t="str">
        <f>IF([1]配变!$B2178="","",[1]配变!$B2178)</f>
        <v/>
      </c>
      <c r="C2178" s="9" t="str">
        <f>IF([1]配变!$C2178="","",[1]配变!$C2178)</f>
        <v/>
      </c>
      <c r="D2178" s="9" t="str">
        <f>IF([1]配变!$D2178="","",[1]配变!$D2178)</f>
        <v/>
      </c>
      <c r="E2178" s="9" t="str">
        <f>IF([1]配变!$G2178="","",[1]配变!$G2178)</f>
        <v/>
      </c>
      <c r="F2178" s="9" t="str">
        <f>IF([1]配变!$F2178="","",[1]配变!$F2178)</f>
        <v/>
      </c>
      <c r="G2178" s="9" t="str">
        <f>IF([1]配变!$J2178="","",[1]配变!$J2178)</f>
        <v/>
      </c>
      <c r="H2178" s="16" t="str">
        <f t="shared" si="33"/>
        <v/>
      </c>
    </row>
    <row r="2179" spans="1:8" x14ac:dyDescent="0.15">
      <c r="A2179" s="9" t="str">
        <f>IF([1]配变!$A2179="","",[1]配变!$A2179)</f>
        <v/>
      </c>
      <c r="B2179" s="9" t="str">
        <f>IF([1]配变!$B2179="","",[1]配变!$B2179)</f>
        <v/>
      </c>
      <c r="C2179" s="9" t="str">
        <f>IF([1]配变!$C2179="","",[1]配变!$C2179)</f>
        <v/>
      </c>
      <c r="D2179" s="9" t="str">
        <f>IF([1]配变!$D2179="","",[1]配变!$D2179)</f>
        <v/>
      </c>
      <c r="E2179" s="9" t="str">
        <f>IF([1]配变!$G2179="","",[1]配变!$G2179)</f>
        <v/>
      </c>
      <c r="F2179" s="9" t="str">
        <f>IF([1]配变!$F2179="","",[1]配变!$F2179)</f>
        <v/>
      </c>
      <c r="G2179" s="9" t="str">
        <f>IF([1]配变!$J2179="","",[1]配变!$J2179)</f>
        <v/>
      </c>
      <c r="H2179" s="16" t="str">
        <f t="shared" ref="H2179:H2242" si="34">IF(OR(D2179="",D2179=0),"",C2179*1000/D2179)</f>
        <v/>
      </c>
    </row>
    <row r="2180" spans="1:8" x14ac:dyDescent="0.15">
      <c r="A2180" s="9" t="str">
        <f>IF([1]配变!$A2180="","",[1]配变!$A2180)</f>
        <v/>
      </c>
      <c r="B2180" s="9" t="str">
        <f>IF([1]配变!$B2180="","",[1]配变!$B2180)</f>
        <v/>
      </c>
      <c r="C2180" s="9" t="str">
        <f>IF([1]配变!$C2180="","",[1]配变!$C2180)</f>
        <v/>
      </c>
      <c r="D2180" s="9" t="str">
        <f>IF([1]配变!$D2180="","",[1]配变!$D2180)</f>
        <v/>
      </c>
      <c r="E2180" s="9" t="str">
        <f>IF([1]配变!$G2180="","",[1]配变!$G2180)</f>
        <v/>
      </c>
      <c r="F2180" s="9" t="str">
        <f>IF([1]配变!$F2180="","",[1]配变!$F2180)</f>
        <v/>
      </c>
      <c r="G2180" s="9" t="str">
        <f>IF([1]配变!$J2180="","",[1]配变!$J2180)</f>
        <v/>
      </c>
      <c r="H2180" s="16" t="str">
        <f t="shared" si="34"/>
        <v/>
      </c>
    </row>
    <row r="2181" spans="1:8" x14ac:dyDescent="0.15">
      <c r="A2181" s="9" t="str">
        <f>IF([1]配变!$A2181="","",[1]配变!$A2181)</f>
        <v/>
      </c>
      <c r="B2181" s="9" t="str">
        <f>IF([1]配变!$B2181="","",[1]配变!$B2181)</f>
        <v/>
      </c>
      <c r="C2181" s="9" t="str">
        <f>IF([1]配变!$C2181="","",[1]配变!$C2181)</f>
        <v/>
      </c>
      <c r="D2181" s="9" t="str">
        <f>IF([1]配变!$D2181="","",[1]配变!$D2181)</f>
        <v/>
      </c>
      <c r="E2181" s="9" t="str">
        <f>IF([1]配变!$G2181="","",[1]配变!$G2181)</f>
        <v/>
      </c>
      <c r="F2181" s="9" t="str">
        <f>IF([1]配变!$F2181="","",[1]配变!$F2181)</f>
        <v/>
      </c>
      <c r="G2181" s="9" t="str">
        <f>IF([1]配变!$J2181="","",[1]配变!$J2181)</f>
        <v/>
      </c>
      <c r="H2181" s="16" t="str">
        <f t="shared" si="34"/>
        <v/>
      </c>
    </row>
    <row r="2182" spans="1:8" x14ac:dyDescent="0.15">
      <c r="A2182" s="9" t="str">
        <f>IF([1]配变!$A2182="","",[1]配变!$A2182)</f>
        <v/>
      </c>
      <c r="B2182" s="9" t="str">
        <f>IF([1]配变!$B2182="","",[1]配变!$B2182)</f>
        <v/>
      </c>
      <c r="C2182" s="9" t="str">
        <f>IF([1]配变!$C2182="","",[1]配变!$C2182)</f>
        <v/>
      </c>
      <c r="D2182" s="9" t="str">
        <f>IF([1]配变!$D2182="","",[1]配变!$D2182)</f>
        <v/>
      </c>
      <c r="E2182" s="9" t="str">
        <f>IF([1]配变!$G2182="","",[1]配变!$G2182)</f>
        <v/>
      </c>
      <c r="F2182" s="9" t="str">
        <f>IF([1]配变!$F2182="","",[1]配变!$F2182)</f>
        <v/>
      </c>
      <c r="G2182" s="9" t="str">
        <f>IF([1]配变!$J2182="","",[1]配变!$J2182)</f>
        <v/>
      </c>
      <c r="H2182" s="16" t="str">
        <f t="shared" si="34"/>
        <v/>
      </c>
    </row>
    <row r="2183" spans="1:8" x14ac:dyDescent="0.15">
      <c r="A2183" s="9" t="str">
        <f>IF([1]配变!$A2183="","",[1]配变!$A2183)</f>
        <v/>
      </c>
      <c r="B2183" s="9" t="str">
        <f>IF([1]配变!$B2183="","",[1]配变!$B2183)</f>
        <v/>
      </c>
      <c r="C2183" s="9" t="str">
        <f>IF([1]配变!$C2183="","",[1]配变!$C2183)</f>
        <v/>
      </c>
      <c r="D2183" s="9" t="str">
        <f>IF([1]配变!$D2183="","",[1]配变!$D2183)</f>
        <v/>
      </c>
      <c r="E2183" s="9" t="str">
        <f>IF([1]配变!$G2183="","",[1]配变!$G2183)</f>
        <v/>
      </c>
      <c r="F2183" s="9" t="str">
        <f>IF([1]配变!$F2183="","",[1]配变!$F2183)</f>
        <v/>
      </c>
      <c r="G2183" s="9" t="str">
        <f>IF([1]配变!$J2183="","",[1]配变!$J2183)</f>
        <v/>
      </c>
      <c r="H2183" s="16" t="str">
        <f t="shared" si="34"/>
        <v/>
      </c>
    </row>
    <row r="2184" spans="1:8" x14ac:dyDescent="0.15">
      <c r="A2184" s="9" t="str">
        <f>IF([1]配变!$A2184="","",[1]配变!$A2184)</f>
        <v/>
      </c>
      <c r="B2184" s="9" t="str">
        <f>IF([1]配变!$B2184="","",[1]配变!$B2184)</f>
        <v/>
      </c>
      <c r="C2184" s="9" t="str">
        <f>IF([1]配变!$C2184="","",[1]配变!$C2184)</f>
        <v/>
      </c>
      <c r="D2184" s="9" t="str">
        <f>IF([1]配变!$D2184="","",[1]配变!$D2184)</f>
        <v/>
      </c>
      <c r="E2184" s="9" t="str">
        <f>IF([1]配变!$G2184="","",[1]配变!$G2184)</f>
        <v/>
      </c>
      <c r="F2184" s="9" t="str">
        <f>IF([1]配变!$F2184="","",[1]配变!$F2184)</f>
        <v/>
      </c>
      <c r="G2184" s="9" t="str">
        <f>IF([1]配变!$J2184="","",[1]配变!$J2184)</f>
        <v/>
      </c>
      <c r="H2184" s="16" t="str">
        <f t="shared" si="34"/>
        <v/>
      </c>
    </row>
    <row r="2185" spans="1:8" x14ac:dyDescent="0.15">
      <c r="A2185" s="9" t="str">
        <f>IF([1]配变!$A2185="","",[1]配变!$A2185)</f>
        <v/>
      </c>
      <c r="B2185" s="9" t="str">
        <f>IF([1]配变!$B2185="","",[1]配变!$B2185)</f>
        <v/>
      </c>
      <c r="C2185" s="9" t="str">
        <f>IF([1]配变!$C2185="","",[1]配变!$C2185)</f>
        <v/>
      </c>
      <c r="D2185" s="9" t="str">
        <f>IF([1]配变!$D2185="","",[1]配变!$D2185)</f>
        <v/>
      </c>
      <c r="E2185" s="9" t="str">
        <f>IF([1]配变!$G2185="","",[1]配变!$G2185)</f>
        <v/>
      </c>
      <c r="F2185" s="9" t="str">
        <f>IF([1]配变!$F2185="","",[1]配变!$F2185)</f>
        <v/>
      </c>
      <c r="G2185" s="9" t="str">
        <f>IF([1]配变!$J2185="","",[1]配变!$J2185)</f>
        <v/>
      </c>
      <c r="H2185" s="16" t="str">
        <f t="shared" si="34"/>
        <v/>
      </c>
    </row>
    <row r="2186" spans="1:8" x14ac:dyDescent="0.15">
      <c r="A2186" s="9" t="str">
        <f>IF([1]配变!$A2186="","",[1]配变!$A2186)</f>
        <v/>
      </c>
      <c r="B2186" s="9" t="str">
        <f>IF([1]配变!$B2186="","",[1]配变!$B2186)</f>
        <v/>
      </c>
      <c r="C2186" s="9" t="str">
        <f>IF([1]配变!$C2186="","",[1]配变!$C2186)</f>
        <v/>
      </c>
      <c r="D2186" s="9" t="str">
        <f>IF([1]配变!$D2186="","",[1]配变!$D2186)</f>
        <v/>
      </c>
      <c r="E2186" s="9" t="str">
        <f>IF([1]配变!$G2186="","",[1]配变!$G2186)</f>
        <v/>
      </c>
      <c r="F2186" s="9" t="str">
        <f>IF([1]配变!$F2186="","",[1]配变!$F2186)</f>
        <v/>
      </c>
      <c r="G2186" s="9" t="str">
        <f>IF([1]配变!$J2186="","",[1]配变!$J2186)</f>
        <v/>
      </c>
      <c r="H2186" s="16" t="str">
        <f t="shared" si="34"/>
        <v/>
      </c>
    </row>
    <row r="2187" spans="1:8" x14ac:dyDescent="0.15">
      <c r="A2187" s="9" t="str">
        <f>IF([1]配变!$A2187="","",[1]配变!$A2187)</f>
        <v/>
      </c>
      <c r="B2187" s="9" t="str">
        <f>IF([1]配变!$B2187="","",[1]配变!$B2187)</f>
        <v/>
      </c>
      <c r="C2187" s="9" t="str">
        <f>IF([1]配变!$C2187="","",[1]配变!$C2187)</f>
        <v/>
      </c>
      <c r="D2187" s="9" t="str">
        <f>IF([1]配变!$D2187="","",[1]配变!$D2187)</f>
        <v/>
      </c>
      <c r="E2187" s="9" t="str">
        <f>IF([1]配变!$G2187="","",[1]配变!$G2187)</f>
        <v/>
      </c>
      <c r="F2187" s="9" t="str">
        <f>IF([1]配变!$F2187="","",[1]配变!$F2187)</f>
        <v/>
      </c>
      <c r="G2187" s="9" t="str">
        <f>IF([1]配变!$J2187="","",[1]配变!$J2187)</f>
        <v/>
      </c>
      <c r="H2187" s="16" t="str">
        <f t="shared" si="34"/>
        <v/>
      </c>
    </row>
    <row r="2188" spans="1:8" x14ac:dyDescent="0.15">
      <c r="A2188" s="9" t="str">
        <f>IF([1]配变!$A2188="","",[1]配变!$A2188)</f>
        <v/>
      </c>
      <c r="B2188" s="9" t="str">
        <f>IF([1]配变!$B2188="","",[1]配变!$B2188)</f>
        <v/>
      </c>
      <c r="C2188" s="9" t="str">
        <f>IF([1]配变!$C2188="","",[1]配变!$C2188)</f>
        <v/>
      </c>
      <c r="D2188" s="9" t="str">
        <f>IF([1]配变!$D2188="","",[1]配变!$D2188)</f>
        <v/>
      </c>
      <c r="E2188" s="9" t="str">
        <f>IF([1]配变!$G2188="","",[1]配变!$G2188)</f>
        <v/>
      </c>
      <c r="F2188" s="9" t="str">
        <f>IF([1]配变!$F2188="","",[1]配变!$F2188)</f>
        <v/>
      </c>
      <c r="G2188" s="9" t="str">
        <f>IF([1]配变!$J2188="","",[1]配变!$J2188)</f>
        <v/>
      </c>
      <c r="H2188" s="16" t="str">
        <f t="shared" si="34"/>
        <v/>
      </c>
    </row>
    <row r="2189" spans="1:8" x14ac:dyDescent="0.15">
      <c r="A2189" s="9" t="str">
        <f>IF([1]配变!$A2189="","",[1]配变!$A2189)</f>
        <v/>
      </c>
      <c r="B2189" s="9" t="str">
        <f>IF([1]配变!$B2189="","",[1]配变!$B2189)</f>
        <v/>
      </c>
      <c r="C2189" s="9" t="str">
        <f>IF([1]配变!$C2189="","",[1]配变!$C2189)</f>
        <v/>
      </c>
      <c r="D2189" s="9" t="str">
        <f>IF([1]配变!$D2189="","",[1]配变!$D2189)</f>
        <v/>
      </c>
      <c r="E2189" s="9" t="str">
        <f>IF([1]配变!$G2189="","",[1]配变!$G2189)</f>
        <v/>
      </c>
      <c r="F2189" s="9" t="str">
        <f>IF([1]配变!$F2189="","",[1]配变!$F2189)</f>
        <v/>
      </c>
      <c r="G2189" s="9" t="str">
        <f>IF([1]配变!$J2189="","",[1]配变!$J2189)</f>
        <v/>
      </c>
      <c r="H2189" s="16" t="str">
        <f t="shared" si="34"/>
        <v/>
      </c>
    </row>
    <row r="2190" spans="1:8" x14ac:dyDescent="0.15">
      <c r="A2190" s="9" t="str">
        <f>IF([1]配变!$A2190="","",[1]配变!$A2190)</f>
        <v/>
      </c>
      <c r="B2190" s="9" t="str">
        <f>IF([1]配变!$B2190="","",[1]配变!$B2190)</f>
        <v/>
      </c>
      <c r="C2190" s="9" t="str">
        <f>IF([1]配变!$C2190="","",[1]配变!$C2190)</f>
        <v/>
      </c>
      <c r="D2190" s="9" t="str">
        <f>IF([1]配变!$D2190="","",[1]配变!$D2190)</f>
        <v/>
      </c>
      <c r="E2190" s="9" t="str">
        <f>IF([1]配变!$G2190="","",[1]配变!$G2190)</f>
        <v/>
      </c>
      <c r="F2190" s="9" t="str">
        <f>IF([1]配变!$F2190="","",[1]配变!$F2190)</f>
        <v/>
      </c>
      <c r="G2190" s="9" t="str">
        <f>IF([1]配变!$J2190="","",[1]配变!$J2190)</f>
        <v/>
      </c>
      <c r="H2190" s="16" t="str">
        <f t="shared" si="34"/>
        <v/>
      </c>
    </row>
    <row r="2191" spans="1:8" x14ac:dyDescent="0.15">
      <c r="A2191" s="9" t="str">
        <f>IF([1]配变!$A2191="","",[1]配变!$A2191)</f>
        <v/>
      </c>
      <c r="B2191" s="9" t="str">
        <f>IF([1]配变!$B2191="","",[1]配变!$B2191)</f>
        <v/>
      </c>
      <c r="C2191" s="9" t="str">
        <f>IF([1]配变!$C2191="","",[1]配变!$C2191)</f>
        <v/>
      </c>
      <c r="D2191" s="9" t="str">
        <f>IF([1]配变!$D2191="","",[1]配变!$D2191)</f>
        <v/>
      </c>
      <c r="E2191" s="9" t="str">
        <f>IF([1]配变!$G2191="","",[1]配变!$G2191)</f>
        <v/>
      </c>
      <c r="F2191" s="9" t="str">
        <f>IF([1]配变!$F2191="","",[1]配变!$F2191)</f>
        <v/>
      </c>
      <c r="G2191" s="9" t="str">
        <f>IF([1]配变!$J2191="","",[1]配变!$J2191)</f>
        <v/>
      </c>
      <c r="H2191" s="16" t="str">
        <f t="shared" si="34"/>
        <v/>
      </c>
    </row>
    <row r="2192" spans="1:8" x14ac:dyDescent="0.15">
      <c r="A2192" s="9" t="str">
        <f>IF([1]配变!$A2192="","",[1]配变!$A2192)</f>
        <v/>
      </c>
      <c r="B2192" s="9" t="str">
        <f>IF([1]配变!$B2192="","",[1]配变!$B2192)</f>
        <v/>
      </c>
      <c r="C2192" s="9" t="str">
        <f>IF([1]配变!$C2192="","",[1]配变!$C2192)</f>
        <v/>
      </c>
      <c r="D2192" s="9" t="str">
        <f>IF([1]配变!$D2192="","",[1]配变!$D2192)</f>
        <v/>
      </c>
      <c r="E2192" s="9" t="str">
        <f>IF([1]配变!$G2192="","",[1]配变!$G2192)</f>
        <v/>
      </c>
      <c r="F2192" s="9" t="str">
        <f>IF([1]配变!$F2192="","",[1]配变!$F2192)</f>
        <v/>
      </c>
      <c r="G2192" s="9" t="str">
        <f>IF([1]配变!$J2192="","",[1]配变!$J2192)</f>
        <v/>
      </c>
      <c r="H2192" s="16" t="str">
        <f t="shared" si="34"/>
        <v/>
      </c>
    </row>
    <row r="2193" spans="1:8" x14ac:dyDescent="0.15">
      <c r="A2193" s="9" t="str">
        <f>IF([1]配变!$A2193="","",[1]配变!$A2193)</f>
        <v/>
      </c>
      <c r="B2193" s="9" t="str">
        <f>IF([1]配变!$B2193="","",[1]配变!$B2193)</f>
        <v/>
      </c>
      <c r="C2193" s="9" t="str">
        <f>IF([1]配变!$C2193="","",[1]配变!$C2193)</f>
        <v/>
      </c>
      <c r="D2193" s="9" t="str">
        <f>IF([1]配变!$D2193="","",[1]配变!$D2193)</f>
        <v/>
      </c>
      <c r="E2193" s="9" t="str">
        <f>IF([1]配变!$G2193="","",[1]配变!$G2193)</f>
        <v/>
      </c>
      <c r="F2193" s="9" t="str">
        <f>IF([1]配变!$F2193="","",[1]配变!$F2193)</f>
        <v/>
      </c>
      <c r="G2193" s="9" t="str">
        <f>IF([1]配变!$J2193="","",[1]配变!$J2193)</f>
        <v/>
      </c>
      <c r="H2193" s="16" t="str">
        <f t="shared" si="34"/>
        <v/>
      </c>
    </row>
    <row r="2194" spans="1:8" x14ac:dyDescent="0.15">
      <c r="A2194" s="9" t="str">
        <f>IF([1]配变!$A2194="","",[1]配变!$A2194)</f>
        <v/>
      </c>
      <c r="B2194" s="9" t="str">
        <f>IF([1]配变!$B2194="","",[1]配变!$B2194)</f>
        <v/>
      </c>
      <c r="C2194" s="9" t="str">
        <f>IF([1]配变!$C2194="","",[1]配变!$C2194)</f>
        <v/>
      </c>
      <c r="D2194" s="9" t="str">
        <f>IF([1]配变!$D2194="","",[1]配变!$D2194)</f>
        <v/>
      </c>
      <c r="E2194" s="9" t="str">
        <f>IF([1]配变!$G2194="","",[1]配变!$G2194)</f>
        <v/>
      </c>
      <c r="F2194" s="9" t="str">
        <f>IF([1]配变!$F2194="","",[1]配变!$F2194)</f>
        <v/>
      </c>
      <c r="G2194" s="9" t="str">
        <f>IF([1]配变!$J2194="","",[1]配变!$J2194)</f>
        <v/>
      </c>
      <c r="H2194" s="16" t="str">
        <f t="shared" si="34"/>
        <v/>
      </c>
    </row>
    <row r="2195" spans="1:8" x14ac:dyDescent="0.15">
      <c r="A2195" s="9" t="str">
        <f>IF([1]配变!$A2195="","",[1]配变!$A2195)</f>
        <v/>
      </c>
      <c r="B2195" s="9" t="str">
        <f>IF([1]配变!$B2195="","",[1]配变!$B2195)</f>
        <v/>
      </c>
      <c r="C2195" s="9" t="str">
        <f>IF([1]配变!$C2195="","",[1]配变!$C2195)</f>
        <v/>
      </c>
      <c r="D2195" s="9" t="str">
        <f>IF([1]配变!$D2195="","",[1]配变!$D2195)</f>
        <v/>
      </c>
      <c r="E2195" s="9" t="str">
        <f>IF([1]配变!$G2195="","",[1]配变!$G2195)</f>
        <v/>
      </c>
      <c r="F2195" s="9" t="str">
        <f>IF([1]配变!$F2195="","",[1]配变!$F2195)</f>
        <v/>
      </c>
      <c r="G2195" s="9" t="str">
        <f>IF([1]配变!$J2195="","",[1]配变!$J2195)</f>
        <v/>
      </c>
      <c r="H2195" s="16" t="str">
        <f t="shared" si="34"/>
        <v/>
      </c>
    </row>
    <row r="2196" spans="1:8" x14ac:dyDescent="0.15">
      <c r="A2196" s="9" t="str">
        <f>IF([1]配变!$A2196="","",[1]配变!$A2196)</f>
        <v/>
      </c>
      <c r="B2196" s="9" t="str">
        <f>IF([1]配变!$B2196="","",[1]配变!$B2196)</f>
        <v/>
      </c>
      <c r="C2196" s="9" t="str">
        <f>IF([1]配变!$C2196="","",[1]配变!$C2196)</f>
        <v/>
      </c>
      <c r="D2196" s="9" t="str">
        <f>IF([1]配变!$D2196="","",[1]配变!$D2196)</f>
        <v/>
      </c>
      <c r="E2196" s="9" t="str">
        <f>IF([1]配变!$G2196="","",[1]配变!$G2196)</f>
        <v/>
      </c>
      <c r="F2196" s="9" t="str">
        <f>IF([1]配变!$F2196="","",[1]配变!$F2196)</f>
        <v/>
      </c>
      <c r="G2196" s="9" t="str">
        <f>IF([1]配变!$J2196="","",[1]配变!$J2196)</f>
        <v/>
      </c>
      <c r="H2196" s="16" t="str">
        <f t="shared" si="34"/>
        <v/>
      </c>
    </row>
    <row r="2197" spans="1:8" x14ac:dyDescent="0.15">
      <c r="A2197" s="9" t="str">
        <f>IF([1]配变!$A2197="","",[1]配变!$A2197)</f>
        <v/>
      </c>
      <c r="B2197" s="9" t="str">
        <f>IF([1]配变!$B2197="","",[1]配变!$B2197)</f>
        <v/>
      </c>
      <c r="C2197" s="9" t="str">
        <f>IF([1]配变!$C2197="","",[1]配变!$C2197)</f>
        <v/>
      </c>
      <c r="D2197" s="9" t="str">
        <f>IF([1]配变!$D2197="","",[1]配变!$D2197)</f>
        <v/>
      </c>
      <c r="E2197" s="9" t="str">
        <f>IF([1]配变!$G2197="","",[1]配变!$G2197)</f>
        <v/>
      </c>
      <c r="F2197" s="9" t="str">
        <f>IF([1]配变!$F2197="","",[1]配变!$F2197)</f>
        <v/>
      </c>
      <c r="G2197" s="9" t="str">
        <f>IF([1]配变!$J2197="","",[1]配变!$J2197)</f>
        <v/>
      </c>
      <c r="H2197" s="16" t="str">
        <f t="shared" si="34"/>
        <v/>
      </c>
    </row>
    <row r="2198" spans="1:8" x14ac:dyDescent="0.15">
      <c r="A2198" s="9" t="str">
        <f>IF([1]配变!$A2198="","",[1]配变!$A2198)</f>
        <v/>
      </c>
      <c r="B2198" s="9" t="str">
        <f>IF([1]配变!$B2198="","",[1]配变!$B2198)</f>
        <v/>
      </c>
      <c r="C2198" s="9" t="str">
        <f>IF([1]配变!$C2198="","",[1]配变!$C2198)</f>
        <v/>
      </c>
      <c r="D2198" s="9" t="str">
        <f>IF([1]配变!$D2198="","",[1]配变!$D2198)</f>
        <v/>
      </c>
      <c r="E2198" s="9" t="str">
        <f>IF([1]配变!$G2198="","",[1]配变!$G2198)</f>
        <v/>
      </c>
      <c r="F2198" s="9" t="str">
        <f>IF([1]配变!$F2198="","",[1]配变!$F2198)</f>
        <v/>
      </c>
      <c r="G2198" s="9" t="str">
        <f>IF([1]配变!$J2198="","",[1]配变!$J2198)</f>
        <v/>
      </c>
      <c r="H2198" s="16" t="str">
        <f t="shared" si="34"/>
        <v/>
      </c>
    </row>
    <row r="2199" spans="1:8" x14ac:dyDescent="0.15">
      <c r="A2199" s="9" t="str">
        <f>IF([1]配变!$A2199="","",[1]配变!$A2199)</f>
        <v/>
      </c>
      <c r="B2199" s="9" t="str">
        <f>IF([1]配变!$B2199="","",[1]配变!$B2199)</f>
        <v/>
      </c>
      <c r="C2199" s="9" t="str">
        <f>IF([1]配变!$C2199="","",[1]配变!$C2199)</f>
        <v/>
      </c>
      <c r="D2199" s="9" t="str">
        <f>IF([1]配变!$D2199="","",[1]配变!$D2199)</f>
        <v/>
      </c>
      <c r="E2199" s="9" t="str">
        <f>IF([1]配变!$G2199="","",[1]配变!$G2199)</f>
        <v/>
      </c>
      <c r="F2199" s="9" t="str">
        <f>IF([1]配变!$F2199="","",[1]配变!$F2199)</f>
        <v/>
      </c>
      <c r="G2199" s="9" t="str">
        <f>IF([1]配变!$J2199="","",[1]配变!$J2199)</f>
        <v/>
      </c>
      <c r="H2199" s="16" t="str">
        <f t="shared" si="34"/>
        <v/>
      </c>
    </row>
    <row r="2200" spans="1:8" x14ac:dyDescent="0.15">
      <c r="A2200" s="9" t="str">
        <f>IF([1]配变!$A2200="","",[1]配变!$A2200)</f>
        <v/>
      </c>
      <c r="B2200" s="9" t="str">
        <f>IF([1]配变!$B2200="","",[1]配变!$B2200)</f>
        <v/>
      </c>
      <c r="C2200" s="9" t="str">
        <f>IF([1]配变!$C2200="","",[1]配变!$C2200)</f>
        <v/>
      </c>
      <c r="D2200" s="9" t="str">
        <f>IF([1]配变!$D2200="","",[1]配变!$D2200)</f>
        <v/>
      </c>
      <c r="E2200" s="9" t="str">
        <f>IF([1]配变!$G2200="","",[1]配变!$G2200)</f>
        <v/>
      </c>
      <c r="F2200" s="9" t="str">
        <f>IF([1]配变!$F2200="","",[1]配变!$F2200)</f>
        <v/>
      </c>
      <c r="G2200" s="9" t="str">
        <f>IF([1]配变!$J2200="","",[1]配变!$J2200)</f>
        <v/>
      </c>
      <c r="H2200" s="16" t="str">
        <f t="shared" si="34"/>
        <v/>
      </c>
    </row>
    <row r="2201" spans="1:8" x14ac:dyDescent="0.15">
      <c r="A2201" s="9" t="str">
        <f>IF([1]配变!$A2201="","",[1]配变!$A2201)</f>
        <v/>
      </c>
      <c r="B2201" s="9" t="str">
        <f>IF([1]配变!$B2201="","",[1]配变!$B2201)</f>
        <v/>
      </c>
      <c r="C2201" s="9" t="str">
        <f>IF([1]配变!$C2201="","",[1]配变!$C2201)</f>
        <v/>
      </c>
      <c r="D2201" s="9" t="str">
        <f>IF([1]配变!$D2201="","",[1]配变!$D2201)</f>
        <v/>
      </c>
      <c r="E2201" s="9" t="str">
        <f>IF([1]配变!$G2201="","",[1]配变!$G2201)</f>
        <v/>
      </c>
      <c r="F2201" s="9" t="str">
        <f>IF([1]配变!$F2201="","",[1]配变!$F2201)</f>
        <v/>
      </c>
      <c r="G2201" s="9" t="str">
        <f>IF([1]配变!$J2201="","",[1]配变!$J2201)</f>
        <v/>
      </c>
      <c r="H2201" s="16" t="str">
        <f t="shared" si="34"/>
        <v/>
      </c>
    </row>
    <row r="2202" spans="1:8" x14ac:dyDescent="0.15">
      <c r="A2202" s="9" t="str">
        <f>IF([1]配变!$A2202="","",[1]配变!$A2202)</f>
        <v/>
      </c>
      <c r="B2202" s="9" t="str">
        <f>IF([1]配变!$B2202="","",[1]配变!$B2202)</f>
        <v/>
      </c>
      <c r="C2202" s="9" t="str">
        <f>IF([1]配变!$C2202="","",[1]配变!$C2202)</f>
        <v/>
      </c>
      <c r="D2202" s="9" t="str">
        <f>IF([1]配变!$D2202="","",[1]配变!$D2202)</f>
        <v/>
      </c>
      <c r="E2202" s="9" t="str">
        <f>IF([1]配变!$G2202="","",[1]配变!$G2202)</f>
        <v/>
      </c>
      <c r="F2202" s="9" t="str">
        <f>IF([1]配变!$F2202="","",[1]配变!$F2202)</f>
        <v/>
      </c>
      <c r="G2202" s="9" t="str">
        <f>IF([1]配变!$J2202="","",[1]配变!$J2202)</f>
        <v/>
      </c>
      <c r="H2202" s="16" t="str">
        <f t="shared" si="34"/>
        <v/>
      </c>
    </row>
    <row r="2203" spans="1:8" x14ac:dyDescent="0.15">
      <c r="A2203" s="9" t="str">
        <f>IF([1]配变!$A2203="","",[1]配变!$A2203)</f>
        <v/>
      </c>
      <c r="B2203" s="9" t="str">
        <f>IF([1]配变!$B2203="","",[1]配变!$B2203)</f>
        <v/>
      </c>
      <c r="C2203" s="9" t="str">
        <f>IF([1]配变!$C2203="","",[1]配变!$C2203)</f>
        <v/>
      </c>
      <c r="D2203" s="9" t="str">
        <f>IF([1]配变!$D2203="","",[1]配变!$D2203)</f>
        <v/>
      </c>
      <c r="E2203" s="9" t="str">
        <f>IF([1]配变!$G2203="","",[1]配变!$G2203)</f>
        <v/>
      </c>
      <c r="F2203" s="9" t="str">
        <f>IF([1]配变!$F2203="","",[1]配变!$F2203)</f>
        <v/>
      </c>
      <c r="G2203" s="9" t="str">
        <f>IF([1]配变!$J2203="","",[1]配变!$J2203)</f>
        <v/>
      </c>
      <c r="H2203" s="16" t="str">
        <f t="shared" si="34"/>
        <v/>
      </c>
    </row>
    <row r="2204" spans="1:8" x14ac:dyDescent="0.15">
      <c r="A2204" s="9" t="str">
        <f>IF([1]配变!$A2204="","",[1]配变!$A2204)</f>
        <v/>
      </c>
      <c r="B2204" s="9" t="str">
        <f>IF([1]配变!$B2204="","",[1]配变!$B2204)</f>
        <v/>
      </c>
      <c r="C2204" s="9" t="str">
        <f>IF([1]配变!$C2204="","",[1]配变!$C2204)</f>
        <v/>
      </c>
      <c r="D2204" s="9" t="str">
        <f>IF([1]配变!$D2204="","",[1]配变!$D2204)</f>
        <v/>
      </c>
      <c r="E2204" s="9" t="str">
        <f>IF([1]配变!$G2204="","",[1]配变!$G2204)</f>
        <v/>
      </c>
      <c r="F2204" s="9" t="str">
        <f>IF([1]配变!$F2204="","",[1]配变!$F2204)</f>
        <v/>
      </c>
      <c r="G2204" s="9" t="str">
        <f>IF([1]配变!$J2204="","",[1]配变!$J2204)</f>
        <v/>
      </c>
      <c r="H2204" s="16" t="str">
        <f t="shared" si="34"/>
        <v/>
      </c>
    </row>
    <row r="2205" spans="1:8" x14ac:dyDescent="0.15">
      <c r="A2205" s="9" t="str">
        <f>IF([1]配变!$A2205="","",[1]配变!$A2205)</f>
        <v/>
      </c>
      <c r="B2205" s="9" t="str">
        <f>IF([1]配变!$B2205="","",[1]配变!$B2205)</f>
        <v/>
      </c>
      <c r="C2205" s="9" t="str">
        <f>IF([1]配变!$C2205="","",[1]配变!$C2205)</f>
        <v/>
      </c>
      <c r="D2205" s="9" t="str">
        <f>IF([1]配变!$D2205="","",[1]配变!$D2205)</f>
        <v/>
      </c>
      <c r="E2205" s="9" t="str">
        <f>IF([1]配变!$G2205="","",[1]配变!$G2205)</f>
        <v/>
      </c>
      <c r="F2205" s="9" t="str">
        <f>IF([1]配变!$F2205="","",[1]配变!$F2205)</f>
        <v/>
      </c>
      <c r="G2205" s="9" t="str">
        <f>IF([1]配变!$J2205="","",[1]配变!$J2205)</f>
        <v/>
      </c>
      <c r="H2205" s="16" t="str">
        <f t="shared" si="34"/>
        <v/>
      </c>
    </row>
    <row r="2206" spans="1:8" x14ac:dyDescent="0.15">
      <c r="A2206" s="9" t="str">
        <f>IF([1]配变!$A2206="","",[1]配变!$A2206)</f>
        <v/>
      </c>
      <c r="B2206" s="9" t="str">
        <f>IF([1]配变!$B2206="","",[1]配变!$B2206)</f>
        <v/>
      </c>
      <c r="C2206" s="9" t="str">
        <f>IF([1]配变!$C2206="","",[1]配变!$C2206)</f>
        <v/>
      </c>
      <c r="D2206" s="9" t="str">
        <f>IF([1]配变!$D2206="","",[1]配变!$D2206)</f>
        <v/>
      </c>
      <c r="E2206" s="9" t="str">
        <f>IF([1]配变!$G2206="","",[1]配变!$G2206)</f>
        <v/>
      </c>
      <c r="F2206" s="9" t="str">
        <f>IF([1]配变!$F2206="","",[1]配变!$F2206)</f>
        <v/>
      </c>
      <c r="G2206" s="9" t="str">
        <f>IF([1]配变!$J2206="","",[1]配变!$J2206)</f>
        <v/>
      </c>
      <c r="H2206" s="16" t="str">
        <f t="shared" si="34"/>
        <v/>
      </c>
    </row>
    <row r="2207" spans="1:8" x14ac:dyDescent="0.15">
      <c r="A2207" s="9" t="str">
        <f>IF([1]配变!$A2207="","",[1]配变!$A2207)</f>
        <v/>
      </c>
      <c r="B2207" s="9" t="str">
        <f>IF([1]配变!$B2207="","",[1]配变!$B2207)</f>
        <v/>
      </c>
      <c r="C2207" s="9" t="str">
        <f>IF([1]配变!$C2207="","",[1]配变!$C2207)</f>
        <v/>
      </c>
      <c r="D2207" s="9" t="str">
        <f>IF([1]配变!$D2207="","",[1]配变!$D2207)</f>
        <v/>
      </c>
      <c r="E2207" s="9" t="str">
        <f>IF([1]配变!$G2207="","",[1]配变!$G2207)</f>
        <v/>
      </c>
      <c r="F2207" s="9" t="str">
        <f>IF([1]配变!$F2207="","",[1]配变!$F2207)</f>
        <v/>
      </c>
      <c r="G2207" s="9" t="str">
        <f>IF([1]配变!$J2207="","",[1]配变!$J2207)</f>
        <v/>
      </c>
      <c r="H2207" s="16" t="str">
        <f t="shared" si="34"/>
        <v/>
      </c>
    </row>
    <row r="2208" spans="1:8" x14ac:dyDescent="0.15">
      <c r="A2208" s="9" t="str">
        <f>IF([1]配变!$A2208="","",[1]配变!$A2208)</f>
        <v/>
      </c>
      <c r="B2208" s="9" t="str">
        <f>IF([1]配变!$B2208="","",[1]配变!$B2208)</f>
        <v/>
      </c>
      <c r="C2208" s="9" t="str">
        <f>IF([1]配变!$C2208="","",[1]配变!$C2208)</f>
        <v/>
      </c>
      <c r="D2208" s="9" t="str">
        <f>IF([1]配变!$D2208="","",[1]配变!$D2208)</f>
        <v/>
      </c>
      <c r="E2208" s="9" t="str">
        <f>IF([1]配变!$G2208="","",[1]配变!$G2208)</f>
        <v/>
      </c>
      <c r="F2208" s="9" t="str">
        <f>IF([1]配变!$F2208="","",[1]配变!$F2208)</f>
        <v/>
      </c>
      <c r="G2208" s="9" t="str">
        <f>IF([1]配变!$J2208="","",[1]配变!$J2208)</f>
        <v/>
      </c>
      <c r="H2208" s="16" t="str">
        <f t="shared" si="34"/>
        <v/>
      </c>
    </row>
    <row r="2209" spans="1:8" x14ac:dyDescent="0.15">
      <c r="A2209" s="9" t="str">
        <f>IF([1]配变!$A2209="","",[1]配变!$A2209)</f>
        <v/>
      </c>
      <c r="B2209" s="9" t="str">
        <f>IF([1]配变!$B2209="","",[1]配变!$B2209)</f>
        <v/>
      </c>
      <c r="C2209" s="9" t="str">
        <f>IF([1]配变!$C2209="","",[1]配变!$C2209)</f>
        <v/>
      </c>
      <c r="D2209" s="9" t="str">
        <f>IF([1]配变!$D2209="","",[1]配变!$D2209)</f>
        <v/>
      </c>
      <c r="E2209" s="9" t="str">
        <f>IF([1]配变!$G2209="","",[1]配变!$G2209)</f>
        <v/>
      </c>
      <c r="F2209" s="9" t="str">
        <f>IF([1]配变!$F2209="","",[1]配变!$F2209)</f>
        <v/>
      </c>
      <c r="G2209" s="9" t="str">
        <f>IF([1]配变!$J2209="","",[1]配变!$J2209)</f>
        <v/>
      </c>
      <c r="H2209" s="16" t="str">
        <f t="shared" si="34"/>
        <v/>
      </c>
    </row>
    <row r="2210" spans="1:8" x14ac:dyDescent="0.15">
      <c r="A2210" s="9" t="str">
        <f>IF([1]配变!$A2210="","",[1]配变!$A2210)</f>
        <v/>
      </c>
      <c r="B2210" s="9" t="str">
        <f>IF([1]配变!$B2210="","",[1]配变!$B2210)</f>
        <v/>
      </c>
      <c r="C2210" s="9" t="str">
        <f>IF([1]配变!$C2210="","",[1]配变!$C2210)</f>
        <v/>
      </c>
      <c r="D2210" s="9" t="str">
        <f>IF([1]配变!$D2210="","",[1]配变!$D2210)</f>
        <v/>
      </c>
      <c r="E2210" s="9" t="str">
        <f>IF([1]配变!$G2210="","",[1]配变!$G2210)</f>
        <v/>
      </c>
      <c r="F2210" s="9" t="str">
        <f>IF([1]配变!$F2210="","",[1]配变!$F2210)</f>
        <v/>
      </c>
      <c r="G2210" s="9" t="str">
        <f>IF([1]配变!$J2210="","",[1]配变!$J2210)</f>
        <v/>
      </c>
      <c r="H2210" s="16" t="str">
        <f t="shared" si="34"/>
        <v/>
      </c>
    </row>
    <row r="2211" spans="1:8" x14ac:dyDescent="0.15">
      <c r="A2211" s="9" t="str">
        <f>IF([1]配变!$A2211="","",[1]配变!$A2211)</f>
        <v/>
      </c>
      <c r="B2211" s="9" t="str">
        <f>IF([1]配变!$B2211="","",[1]配变!$B2211)</f>
        <v/>
      </c>
      <c r="C2211" s="9" t="str">
        <f>IF([1]配变!$C2211="","",[1]配变!$C2211)</f>
        <v/>
      </c>
      <c r="D2211" s="9" t="str">
        <f>IF([1]配变!$D2211="","",[1]配变!$D2211)</f>
        <v/>
      </c>
      <c r="E2211" s="9" t="str">
        <f>IF([1]配变!$G2211="","",[1]配变!$G2211)</f>
        <v/>
      </c>
      <c r="F2211" s="9" t="str">
        <f>IF([1]配变!$F2211="","",[1]配变!$F2211)</f>
        <v/>
      </c>
      <c r="G2211" s="9" t="str">
        <f>IF([1]配变!$J2211="","",[1]配变!$J2211)</f>
        <v/>
      </c>
      <c r="H2211" s="16" t="str">
        <f t="shared" si="34"/>
        <v/>
      </c>
    </row>
    <row r="2212" spans="1:8" x14ac:dyDescent="0.15">
      <c r="A2212" s="9" t="str">
        <f>IF([1]配变!$A2212="","",[1]配变!$A2212)</f>
        <v/>
      </c>
      <c r="B2212" s="9" t="str">
        <f>IF([1]配变!$B2212="","",[1]配变!$B2212)</f>
        <v/>
      </c>
      <c r="C2212" s="9" t="str">
        <f>IF([1]配变!$C2212="","",[1]配变!$C2212)</f>
        <v/>
      </c>
      <c r="D2212" s="9" t="str">
        <f>IF([1]配变!$D2212="","",[1]配变!$D2212)</f>
        <v/>
      </c>
      <c r="E2212" s="9" t="str">
        <f>IF([1]配变!$G2212="","",[1]配变!$G2212)</f>
        <v/>
      </c>
      <c r="F2212" s="9" t="str">
        <f>IF([1]配变!$F2212="","",[1]配变!$F2212)</f>
        <v/>
      </c>
      <c r="G2212" s="9" t="str">
        <f>IF([1]配变!$J2212="","",[1]配变!$J2212)</f>
        <v/>
      </c>
      <c r="H2212" s="16" t="str">
        <f t="shared" si="34"/>
        <v/>
      </c>
    </row>
    <row r="2213" spans="1:8" x14ac:dyDescent="0.15">
      <c r="A2213" s="9" t="str">
        <f>IF([1]配变!$A2213="","",[1]配变!$A2213)</f>
        <v/>
      </c>
      <c r="B2213" s="9" t="str">
        <f>IF([1]配变!$B2213="","",[1]配变!$B2213)</f>
        <v/>
      </c>
      <c r="C2213" s="9" t="str">
        <f>IF([1]配变!$C2213="","",[1]配变!$C2213)</f>
        <v/>
      </c>
      <c r="D2213" s="9" t="str">
        <f>IF([1]配变!$D2213="","",[1]配变!$D2213)</f>
        <v/>
      </c>
      <c r="E2213" s="9" t="str">
        <f>IF([1]配变!$G2213="","",[1]配变!$G2213)</f>
        <v/>
      </c>
      <c r="F2213" s="9" t="str">
        <f>IF([1]配变!$F2213="","",[1]配变!$F2213)</f>
        <v/>
      </c>
      <c r="G2213" s="9" t="str">
        <f>IF([1]配变!$J2213="","",[1]配变!$J2213)</f>
        <v/>
      </c>
      <c r="H2213" s="16" t="str">
        <f t="shared" si="34"/>
        <v/>
      </c>
    </row>
    <row r="2214" spans="1:8" x14ac:dyDescent="0.15">
      <c r="A2214" s="9" t="str">
        <f>IF([1]配变!$A2214="","",[1]配变!$A2214)</f>
        <v/>
      </c>
      <c r="B2214" s="9" t="str">
        <f>IF([1]配变!$B2214="","",[1]配变!$B2214)</f>
        <v/>
      </c>
      <c r="C2214" s="9" t="str">
        <f>IF([1]配变!$C2214="","",[1]配变!$C2214)</f>
        <v/>
      </c>
      <c r="D2214" s="9" t="str">
        <f>IF([1]配变!$D2214="","",[1]配变!$D2214)</f>
        <v/>
      </c>
      <c r="E2214" s="9" t="str">
        <f>IF([1]配变!$G2214="","",[1]配变!$G2214)</f>
        <v/>
      </c>
      <c r="F2214" s="9" t="str">
        <f>IF([1]配变!$F2214="","",[1]配变!$F2214)</f>
        <v/>
      </c>
      <c r="G2214" s="9" t="str">
        <f>IF([1]配变!$J2214="","",[1]配变!$J2214)</f>
        <v/>
      </c>
      <c r="H2214" s="16" t="str">
        <f t="shared" si="34"/>
        <v/>
      </c>
    </row>
    <row r="2215" spans="1:8" x14ac:dyDescent="0.15">
      <c r="A2215" s="9" t="str">
        <f>IF([1]配变!$A2215="","",[1]配变!$A2215)</f>
        <v/>
      </c>
      <c r="B2215" s="9" t="str">
        <f>IF([1]配变!$B2215="","",[1]配变!$B2215)</f>
        <v/>
      </c>
      <c r="C2215" s="9" t="str">
        <f>IF([1]配变!$C2215="","",[1]配变!$C2215)</f>
        <v/>
      </c>
      <c r="D2215" s="9" t="str">
        <f>IF([1]配变!$D2215="","",[1]配变!$D2215)</f>
        <v/>
      </c>
      <c r="E2215" s="9" t="str">
        <f>IF([1]配变!$G2215="","",[1]配变!$G2215)</f>
        <v/>
      </c>
      <c r="F2215" s="9" t="str">
        <f>IF([1]配变!$F2215="","",[1]配变!$F2215)</f>
        <v/>
      </c>
      <c r="G2215" s="9" t="str">
        <f>IF([1]配变!$J2215="","",[1]配变!$J2215)</f>
        <v/>
      </c>
      <c r="H2215" s="16" t="str">
        <f t="shared" si="34"/>
        <v/>
      </c>
    </row>
    <row r="2216" spans="1:8" x14ac:dyDescent="0.15">
      <c r="A2216" s="9" t="str">
        <f>IF([1]配变!$A2216="","",[1]配变!$A2216)</f>
        <v/>
      </c>
      <c r="B2216" s="9" t="str">
        <f>IF([1]配变!$B2216="","",[1]配变!$B2216)</f>
        <v/>
      </c>
      <c r="C2216" s="9" t="str">
        <f>IF([1]配变!$C2216="","",[1]配变!$C2216)</f>
        <v/>
      </c>
      <c r="D2216" s="9" t="str">
        <f>IF([1]配变!$D2216="","",[1]配变!$D2216)</f>
        <v/>
      </c>
      <c r="E2216" s="9" t="str">
        <f>IF([1]配变!$G2216="","",[1]配变!$G2216)</f>
        <v/>
      </c>
      <c r="F2216" s="9" t="str">
        <f>IF([1]配变!$F2216="","",[1]配变!$F2216)</f>
        <v/>
      </c>
      <c r="G2216" s="9" t="str">
        <f>IF([1]配变!$J2216="","",[1]配变!$J2216)</f>
        <v/>
      </c>
      <c r="H2216" s="16" t="str">
        <f t="shared" si="34"/>
        <v/>
      </c>
    </row>
    <row r="2217" spans="1:8" x14ac:dyDescent="0.15">
      <c r="A2217" s="9" t="str">
        <f>IF([1]配变!$A2217="","",[1]配变!$A2217)</f>
        <v/>
      </c>
      <c r="B2217" s="9" t="str">
        <f>IF([1]配变!$B2217="","",[1]配变!$B2217)</f>
        <v/>
      </c>
      <c r="C2217" s="9" t="str">
        <f>IF([1]配变!$C2217="","",[1]配变!$C2217)</f>
        <v/>
      </c>
      <c r="D2217" s="9" t="str">
        <f>IF([1]配变!$D2217="","",[1]配变!$D2217)</f>
        <v/>
      </c>
      <c r="E2217" s="9" t="str">
        <f>IF([1]配变!$G2217="","",[1]配变!$G2217)</f>
        <v/>
      </c>
      <c r="F2217" s="9" t="str">
        <f>IF([1]配变!$F2217="","",[1]配变!$F2217)</f>
        <v/>
      </c>
      <c r="G2217" s="9" t="str">
        <f>IF([1]配变!$J2217="","",[1]配变!$J2217)</f>
        <v/>
      </c>
      <c r="H2217" s="16" t="str">
        <f t="shared" si="34"/>
        <v/>
      </c>
    </row>
    <row r="2218" spans="1:8" x14ac:dyDescent="0.15">
      <c r="A2218" s="9" t="str">
        <f>IF([1]配变!$A2218="","",[1]配变!$A2218)</f>
        <v/>
      </c>
      <c r="B2218" s="9" t="str">
        <f>IF([1]配变!$B2218="","",[1]配变!$B2218)</f>
        <v/>
      </c>
      <c r="C2218" s="9" t="str">
        <f>IF([1]配变!$C2218="","",[1]配变!$C2218)</f>
        <v/>
      </c>
      <c r="D2218" s="9" t="str">
        <f>IF([1]配变!$D2218="","",[1]配变!$D2218)</f>
        <v/>
      </c>
      <c r="E2218" s="9" t="str">
        <f>IF([1]配变!$G2218="","",[1]配变!$G2218)</f>
        <v/>
      </c>
      <c r="F2218" s="9" t="str">
        <f>IF([1]配变!$F2218="","",[1]配变!$F2218)</f>
        <v/>
      </c>
      <c r="G2218" s="9" t="str">
        <f>IF([1]配变!$J2218="","",[1]配变!$J2218)</f>
        <v/>
      </c>
      <c r="H2218" s="16" t="str">
        <f t="shared" si="34"/>
        <v/>
      </c>
    </row>
    <row r="2219" spans="1:8" x14ac:dyDescent="0.15">
      <c r="A2219" s="9" t="str">
        <f>IF([1]配变!$A2219="","",[1]配变!$A2219)</f>
        <v/>
      </c>
      <c r="B2219" s="9" t="str">
        <f>IF([1]配变!$B2219="","",[1]配变!$B2219)</f>
        <v/>
      </c>
      <c r="C2219" s="9" t="str">
        <f>IF([1]配变!$C2219="","",[1]配变!$C2219)</f>
        <v/>
      </c>
      <c r="D2219" s="9" t="str">
        <f>IF([1]配变!$D2219="","",[1]配变!$D2219)</f>
        <v/>
      </c>
      <c r="E2219" s="9" t="str">
        <f>IF([1]配变!$G2219="","",[1]配变!$G2219)</f>
        <v/>
      </c>
      <c r="F2219" s="9" t="str">
        <f>IF([1]配变!$F2219="","",[1]配变!$F2219)</f>
        <v/>
      </c>
      <c r="G2219" s="9" t="str">
        <f>IF([1]配变!$J2219="","",[1]配变!$J2219)</f>
        <v/>
      </c>
      <c r="H2219" s="16" t="str">
        <f t="shared" si="34"/>
        <v/>
      </c>
    </row>
    <row r="2220" spans="1:8" x14ac:dyDescent="0.15">
      <c r="A2220" s="9" t="str">
        <f>IF([1]配变!$A2220="","",[1]配变!$A2220)</f>
        <v/>
      </c>
      <c r="B2220" s="9" t="str">
        <f>IF([1]配变!$B2220="","",[1]配变!$B2220)</f>
        <v/>
      </c>
      <c r="C2220" s="9" t="str">
        <f>IF([1]配变!$C2220="","",[1]配变!$C2220)</f>
        <v/>
      </c>
      <c r="D2220" s="9" t="str">
        <f>IF([1]配变!$D2220="","",[1]配变!$D2220)</f>
        <v/>
      </c>
      <c r="E2220" s="9" t="str">
        <f>IF([1]配变!$G2220="","",[1]配变!$G2220)</f>
        <v/>
      </c>
      <c r="F2220" s="9" t="str">
        <f>IF([1]配变!$F2220="","",[1]配变!$F2220)</f>
        <v/>
      </c>
      <c r="G2220" s="9" t="str">
        <f>IF([1]配变!$J2220="","",[1]配变!$J2220)</f>
        <v/>
      </c>
      <c r="H2220" s="16" t="str">
        <f t="shared" si="34"/>
        <v/>
      </c>
    </row>
    <row r="2221" spans="1:8" x14ac:dyDescent="0.15">
      <c r="A2221" s="9" t="str">
        <f>IF([1]配变!$A2221="","",[1]配变!$A2221)</f>
        <v/>
      </c>
      <c r="B2221" s="9" t="str">
        <f>IF([1]配变!$B2221="","",[1]配变!$B2221)</f>
        <v/>
      </c>
      <c r="C2221" s="9" t="str">
        <f>IF([1]配变!$C2221="","",[1]配变!$C2221)</f>
        <v/>
      </c>
      <c r="D2221" s="9" t="str">
        <f>IF([1]配变!$D2221="","",[1]配变!$D2221)</f>
        <v/>
      </c>
      <c r="E2221" s="9" t="str">
        <f>IF([1]配变!$G2221="","",[1]配变!$G2221)</f>
        <v/>
      </c>
      <c r="F2221" s="9" t="str">
        <f>IF([1]配变!$F2221="","",[1]配变!$F2221)</f>
        <v/>
      </c>
      <c r="G2221" s="9" t="str">
        <f>IF([1]配变!$J2221="","",[1]配变!$J2221)</f>
        <v/>
      </c>
      <c r="H2221" s="16" t="str">
        <f t="shared" si="34"/>
        <v/>
      </c>
    </row>
    <row r="2222" spans="1:8" x14ac:dyDescent="0.15">
      <c r="A2222" s="9" t="str">
        <f>IF([1]配变!$A2222="","",[1]配变!$A2222)</f>
        <v/>
      </c>
      <c r="B2222" s="9" t="str">
        <f>IF([1]配变!$B2222="","",[1]配变!$B2222)</f>
        <v/>
      </c>
      <c r="C2222" s="9" t="str">
        <f>IF([1]配变!$C2222="","",[1]配变!$C2222)</f>
        <v/>
      </c>
      <c r="D2222" s="9" t="str">
        <f>IF([1]配变!$D2222="","",[1]配变!$D2222)</f>
        <v/>
      </c>
      <c r="E2222" s="9" t="str">
        <f>IF([1]配变!$G2222="","",[1]配变!$G2222)</f>
        <v/>
      </c>
      <c r="F2222" s="9" t="str">
        <f>IF([1]配变!$F2222="","",[1]配变!$F2222)</f>
        <v/>
      </c>
      <c r="G2222" s="9" t="str">
        <f>IF([1]配变!$J2222="","",[1]配变!$J2222)</f>
        <v/>
      </c>
      <c r="H2222" s="16" t="str">
        <f t="shared" si="34"/>
        <v/>
      </c>
    </row>
    <row r="2223" spans="1:8" x14ac:dyDescent="0.15">
      <c r="A2223" s="9" t="str">
        <f>IF([1]配变!$A2223="","",[1]配变!$A2223)</f>
        <v/>
      </c>
      <c r="B2223" s="9" t="str">
        <f>IF([1]配变!$B2223="","",[1]配变!$B2223)</f>
        <v/>
      </c>
      <c r="C2223" s="9" t="str">
        <f>IF([1]配变!$C2223="","",[1]配变!$C2223)</f>
        <v/>
      </c>
      <c r="D2223" s="9" t="str">
        <f>IF([1]配变!$D2223="","",[1]配变!$D2223)</f>
        <v/>
      </c>
      <c r="E2223" s="9" t="str">
        <f>IF([1]配变!$G2223="","",[1]配变!$G2223)</f>
        <v/>
      </c>
      <c r="F2223" s="9" t="str">
        <f>IF([1]配变!$F2223="","",[1]配变!$F2223)</f>
        <v/>
      </c>
      <c r="G2223" s="9" t="str">
        <f>IF([1]配变!$J2223="","",[1]配变!$J2223)</f>
        <v/>
      </c>
      <c r="H2223" s="16" t="str">
        <f t="shared" si="34"/>
        <v/>
      </c>
    </row>
    <row r="2224" spans="1:8" x14ac:dyDescent="0.15">
      <c r="A2224" s="9" t="str">
        <f>IF([1]配变!$A2224="","",[1]配变!$A2224)</f>
        <v/>
      </c>
      <c r="B2224" s="9" t="str">
        <f>IF([1]配变!$B2224="","",[1]配变!$B2224)</f>
        <v/>
      </c>
      <c r="C2224" s="9" t="str">
        <f>IF([1]配变!$C2224="","",[1]配变!$C2224)</f>
        <v/>
      </c>
      <c r="D2224" s="9" t="str">
        <f>IF([1]配变!$D2224="","",[1]配变!$D2224)</f>
        <v/>
      </c>
      <c r="E2224" s="9" t="str">
        <f>IF([1]配变!$G2224="","",[1]配变!$G2224)</f>
        <v/>
      </c>
      <c r="F2224" s="9" t="str">
        <f>IF([1]配变!$F2224="","",[1]配变!$F2224)</f>
        <v/>
      </c>
      <c r="G2224" s="9" t="str">
        <f>IF([1]配变!$J2224="","",[1]配变!$J2224)</f>
        <v/>
      </c>
      <c r="H2224" s="16" t="str">
        <f t="shared" si="34"/>
        <v/>
      </c>
    </row>
    <row r="2225" spans="1:8" x14ac:dyDescent="0.15">
      <c r="A2225" s="9" t="str">
        <f>IF([1]配变!$A2225="","",[1]配变!$A2225)</f>
        <v/>
      </c>
      <c r="B2225" s="9" t="str">
        <f>IF([1]配变!$B2225="","",[1]配变!$B2225)</f>
        <v/>
      </c>
      <c r="C2225" s="9" t="str">
        <f>IF([1]配变!$C2225="","",[1]配变!$C2225)</f>
        <v/>
      </c>
      <c r="D2225" s="9" t="str">
        <f>IF([1]配变!$D2225="","",[1]配变!$D2225)</f>
        <v/>
      </c>
      <c r="E2225" s="9" t="str">
        <f>IF([1]配变!$G2225="","",[1]配变!$G2225)</f>
        <v/>
      </c>
      <c r="F2225" s="9" t="str">
        <f>IF([1]配变!$F2225="","",[1]配变!$F2225)</f>
        <v/>
      </c>
      <c r="G2225" s="9" t="str">
        <f>IF([1]配变!$J2225="","",[1]配变!$J2225)</f>
        <v/>
      </c>
      <c r="H2225" s="16" t="str">
        <f t="shared" si="34"/>
        <v/>
      </c>
    </row>
    <row r="2226" spans="1:8" x14ac:dyDescent="0.15">
      <c r="A2226" s="9" t="str">
        <f>IF([1]配变!$A2226="","",[1]配变!$A2226)</f>
        <v/>
      </c>
      <c r="B2226" s="9" t="str">
        <f>IF([1]配变!$B2226="","",[1]配变!$B2226)</f>
        <v/>
      </c>
      <c r="C2226" s="9" t="str">
        <f>IF([1]配变!$C2226="","",[1]配变!$C2226)</f>
        <v/>
      </c>
      <c r="D2226" s="9" t="str">
        <f>IF([1]配变!$D2226="","",[1]配变!$D2226)</f>
        <v/>
      </c>
      <c r="E2226" s="9" t="str">
        <f>IF([1]配变!$G2226="","",[1]配变!$G2226)</f>
        <v/>
      </c>
      <c r="F2226" s="9" t="str">
        <f>IF([1]配变!$F2226="","",[1]配变!$F2226)</f>
        <v/>
      </c>
      <c r="G2226" s="9" t="str">
        <f>IF([1]配变!$J2226="","",[1]配变!$J2226)</f>
        <v/>
      </c>
      <c r="H2226" s="16" t="str">
        <f t="shared" si="34"/>
        <v/>
      </c>
    </row>
    <row r="2227" spans="1:8" x14ac:dyDescent="0.15">
      <c r="A2227" s="9" t="str">
        <f>IF([1]配变!$A2227="","",[1]配变!$A2227)</f>
        <v/>
      </c>
      <c r="B2227" s="9" t="str">
        <f>IF([1]配变!$B2227="","",[1]配变!$B2227)</f>
        <v/>
      </c>
      <c r="C2227" s="9" t="str">
        <f>IF([1]配变!$C2227="","",[1]配变!$C2227)</f>
        <v/>
      </c>
      <c r="D2227" s="9" t="str">
        <f>IF([1]配变!$D2227="","",[1]配变!$D2227)</f>
        <v/>
      </c>
      <c r="E2227" s="9" t="str">
        <f>IF([1]配变!$G2227="","",[1]配变!$G2227)</f>
        <v/>
      </c>
      <c r="F2227" s="9" t="str">
        <f>IF([1]配变!$F2227="","",[1]配变!$F2227)</f>
        <v/>
      </c>
      <c r="G2227" s="9" t="str">
        <f>IF([1]配变!$J2227="","",[1]配变!$J2227)</f>
        <v/>
      </c>
      <c r="H2227" s="16" t="str">
        <f t="shared" si="34"/>
        <v/>
      </c>
    </row>
    <row r="2228" spans="1:8" x14ac:dyDescent="0.15">
      <c r="A2228" s="9" t="str">
        <f>IF([1]配变!$A2228="","",[1]配变!$A2228)</f>
        <v/>
      </c>
      <c r="B2228" s="9" t="str">
        <f>IF([1]配变!$B2228="","",[1]配变!$B2228)</f>
        <v/>
      </c>
      <c r="C2228" s="9" t="str">
        <f>IF([1]配变!$C2228="","",[1]配变!$C2228)</f>
        <v/>
      </c>
      <c r="D2228" s="9" t="str">
        <f>IF([1]配变!$D2228="","",[1]配变!$D2228)</f>
        <v/>
      </c>
      <c r="E2228" s="9" t="str">
        <f>IF([1]配变!$G2228="","",[1]配变!$G2228)</f>
        <v/>
      </c>
      <c r="F2228" s="9" t="str">
        <f>IF([1]配变!$F2228="","",[1]配变!$F2228)</f>
        <v/>
      </c>
      <c r="G2228" s="9" t="str">
        <f>IF([1]配变!$J2228="","",[1]配变!$J2228)</f>
        <v/>
      </c>
      <c r="H2228" s="16" t="str">
        <f t="shared" si="34"/>
        <v/>
      </c>
    </row>
    <row r="2229" spans="1:8" x14ac:dyDescent="0.15">
      <c r="A2229" s="9" t="str">
        <f>IF([1]配变!$A2229="","",[1]配变!$A2229)</f>
        <v/>
      </c>
      <c r="B2229" s="9" t="str">
        <f>IF([1]配变!$B2229="","",[1]配变!$B2229)</f>
        <v/>
      </c>
      <c r="C2229" s="9" t="str">
        <f>IF([1]配变!$C2229="","",[1]配变!$C2229)</f>
        <v/>
      </c>
      <c r="D2229" s="9" t="str">
        <f>IF([1]配变!$D2229="","",[1]配变!$D2229)</f>
        <v/>
      </c>
      <c r="E2229" s="9" t="str">
        <f>IF([1]配变!$G2229="","",[1]配变!$G2229)</f>
        <v/>
      </c>
      <c r="F2229" s="9" t="str">
        <f>IF([1]配变!$F2229="","",[1]配变!$F2229)</f>
        <v/>
      </c>
      <c r="G2229" s="9" t="str">
        <f>IF([1]配变!$J2229="","",[1]配变!$J2229)</f>
        <v/>
      </c>
      <c r="H2229" s="16" t="str">
        <f t="shared" si="34"/>
        <v/>
      </c>
    </row>
    <row r="2230" spans="1:8" x14ac:dyDescent="0.15">
      <c r="A2230" s="9" t="str">
        <f>IF([1]配变!$A2230="","",[1]配变!$A2230)</f>
        <v/>
      </c>
      <c r="B2230" s="9" t="str">
        <f>IF([1]配变!$B2230="","",[1]配变!$B2230)</f>
        <v/>
      </c>
      <c r="C2230" s="9" t="str">
        <f>IF([1]配变!$C2230="","",[1]配变!$C2230)</f>
        <v/>
      </c>
      <c r="D2230" s="9" t="str">
        <f>IF([1]配变!$D2230="","",[1]配变!$D2230)</f>
        <v/>
      </c>
      <c r="E2230" s="9" t="str">
        <f>IF([1]配变!$G2230="","",[1]配变!$G2230)</f>
        <v/>
      </c>
      <c r="F2230" s="9" t="str">
        <f>IF([1]配变!$F2230="","",[1]配变!$F2230)</f>
        <v/>
      </c>
      <c r="G2230" s="9" t="str">
        <f>IF([1]配变!$J2230="","",[1]配变!$J2230)</f>
        <v/>
      </c>
      <c r="H2230" s="16" t="str">
        <f t="shared" si="34"/>
        <v/>
      </c>
    </row>
    <row r="2231" spans="1:8" x14ac:dyDescent="0.15">
      <c r="A2231" s="9" t="str">
        <f>IF([1]配变!$A2231="","",[1]配变!$A2231)</f>
        <v/>
      </c>
      <c r="B2231" s="9" t="str">
        <f>IF([1]配变!$B2231="","",[1]配变!$B2231)</f>
        <v/>
      </c>
      <c r="C2231" s="9" t="str">
        <f>IF([1]配变!$C2231="","",[1]配变!$C2231)</f>
        <v/>
      </c>
      <c r="D2231" s="9" t="str">
        <f>IF([1]配变!$D2231="","",[1]配变!$D2231)</f>
        <v/>
      </c>
      <c r="E2231" s="9" t="str">
        <f>IF([1]配变!$G2231="","",[1]配变!$G2231)</f>
        <v/>
      </c>
      <c r="F2231" s="9" t="str">
        <f>IF([1]配变!$F2231="","",[1]配变!$F2231)</f>
        <v/>
      </c>
      <c r="G2231" s="9" t="str">
        <f>IF([1]配变!$J2231="","",[1]配变!$J2231)</f>
        <v/>
      </c>
      <c r="H2231" s="16" t="str">
        <f t="shared" si="34"/>
        <v/>
      </c>
    </row>
    <row r="2232" spans="1:8" x14ac:dyDescent="0.15">
      <c r="A2232" s="9" t="str">
        <f>IF([1]配变!$A2232="","",[1]配变!$A2232)</f>
        <v/>
      </c>
      <c r="B2232" s="9" t="str">
        <f>IF([1]配变!$B2232="","",[1]配变!$B2232)</f>
        <v/>
      </c>
      <c r="C2232" s="9" t="str">
        <f>IF([1]配变!$C2232="","",[1]配变!$C2232)</f>
        <v/>
      </c>
      <c r="D2232" s="9" t="str">
        <f>IF([1]配变!$D2232="","",[1]配变!$D2232)</f>
        <v/>
      </c>
      <c r="E2232" s="9" t="str">
        <f>IF([1]配变!$G2232="","",[1]配变!$G2232)</f>
        <v/>
      </c>
      <c r="F2232" s="9" t="str">
        <f>IF([1]配变!$F2232="","",[1]配变!$F2232)</f>
        <v/>
      </c>
      <c r="G2232" s="9" t="str">
        <f>IF([1]配变!$J2232="","",[1]配变!$J2232)</f>
        <v/>
      </c>
      <c r="H2232" s="16" t="str">
        <f t="shared" si="34"/>
        <v/>
      </c>
    </row>
    <row r="2233" spans="1:8" x14ac:dyDescent="0.15">
      <c r="A2233" s="9" t="str">
        <f>IF([1]配变!$A2233="","",[1]配变!$A2233)</f>
        <v/>
      </c>
      <c r="B2233" s="9" t="str">
        <f>IF([1]配变!$B2233="","",[1]配变!$B2233)</f>
        <v/>
      </c>
      <c r="C2233" s="9" t="str">
        <f>IF([1]配变!$C2233="","",[1]配变!$C2233)</f>
        <v/>
      </c>
      <c r="D2233" s="9" t="str">
        <f>IF([1]配变!$D2233="","",[1]配变!$D2233)</f>
        <v/>
      </c>
      <c r="E2233" s="9" t="str">
        <f>IF([1]配变!$G2233="","",[1]配变!$G2233)</f>
        <v/>
      </c>
      <c r="F2233" s="9" t="str">
        <f>IF([1]配变!$F2233="","",[1]配变!$F2233)</f>
        <v/>
      </c>
      <c r="G2233" s="9" t="str">
        <f>IF([1]配变!$J2233="","",[1]配变!$J2233)</f>
        <v/>
      </c>
      <c r="H2233" s="16" t="str">
        <f t="shared" si="34"/>
        <v/>
      </c>
    </row>
    <row r="2234" spans="1:8" x14ac:dyDescent="0.15">
      <c r="A2234" s="9" t="str">
        <f>IF([1]配变!$A2234="","",[1]配变!$A2234)</f>
        <v/>
      </c>
      <c r="B2234" s="9" t="str">
        <f>IF([1]配变!$B2234="","",[1]配变!$B2234)</f>
        <v/>
      </c>
      <c r="C2234" s="9" t="str">
        <f>IF([1]配变!$C2234="","",[1]配变!$C2234)</f>
        <v/>
      </c>
      <c r="D2234" s="9" t="str">
        <f>IF([1]配变!$D2234="","",[1]配变!$D2234)</f>
        <v/>
      </c>
      <c r="E2234" s="9" t="str">
        <f>IF([1]配变!$G2234="","",[1]配变!$G2234)</f>
        <v/>
      </c>
      <c r="F2234" s="9" t="str">
        <f>IF([1]配变!$F2234="","",[1]配变!$F2234)</f>
        <v/>
      </c>
      <c r="G2234" s="9" t="str">
        <f>IF([1]配变!$J2234="","",[1]配变!$J2234)</f>
        <v/>
      </c>
      <c r="H2234" s="16" t="str">
        <f t="shared" si="34"/>
        <v/>
      </c>
    </row>
    <row r="2235" spans="1:8" x14ac:dyDescent="0.15">
      <c r="A2235" s="9" t="str">
        <f>IF([1]配变!$A2235="","",[1]配变!$A2235)</f>
        <v/>
      </c>
      <c r="B2235" s="9" t="str">
        <f>IF([1]配变!$B2235="","",[1]配变!$B2235)</f>
        <v/>
      </c>
      <c r="C2235" s="9" t="str">
        <f>IF([1]配变!$C2235="","",[1]配变!$C2235)</f>
        <v/>
      </c>
      <c r="D2235" s="9" t="str">
        <f>IF([1]配变!$D2235="","",[1]配变!$D2235)</f>
        <v/>
      </c>
      <c r="E2235" s="9" t="str">
        <f>IF([1]配变!$G2235="","",[1]配变!$G2235)</f>
        <v/>
      </c>
      <c r="F2235" s="9" t="str">
        <f>IF([1]配变!$F2235="","",[1]配变!$F2235)</f>
        <v/>
      </c>
      <c r="G2235" s="9" t="str">
        <f>IF([1]配变!$J2235="","",[1]配变!$J2235)</f>
        <v/>
      </c>
      <c r="H2235" s="16" t="str">
        <f t="shared" si="34"/>
        <v/>
      </c>
    </row>
    <row r="2236" spans="1:8" x14ac:dyDescent="0.15">
      <c r="A2236" s="9" t="str">
        <f>IF([1]配变!$A2236="","",[1]配变!$A2236)</f>
        <v/>
      </c>
      <c r="B2236" s="9" t="str">
        <f>IF([1]配变!$B2236="","",[1]配变!$B2236)</f>
        <v/>
      </c>
      <c r="C2236" s="9" t="str">
        <f>IF([1]配变!$C2236="","",[1]配变!$C2236)</f>
        <v/>
      </c>
      <c r="D2236" s="9" t="str">
        <f>IF([1]配变!$D2236="","",[1]配变!$D2236)</f>
        <v/>
      </c>
      <c r="E2236" s="9" t="str">
        <f>IF([1]配变!$G2236="","",[1]配变!$G2236)</f>
        <v/>
      </c>
      <c r="F2236" s="9" t="str">
        <f>IF([1]配变!$F2236="","",[1]配变!$F2236)</f>
        <v/>
      </c>
      <c r="G2236" s="9" t="str">
        <f>IF([1]配变!$J2236="","",[1]配变!$J2236)</f>
        <v/>
      </c>
      <c r="H2236" s="16" t="str">
        <f t="shared" si="34"/>
        <v/>
      </c>
    </row>
    <row r="2237" spans="1:8" x14ac:dyDescent="0.15">
      <c r="A2237" s="9" t="str">
        <f>IF([1]配变!$A2237="","",[1]配变!$A2237)</f>
        <v/>
      </c>
      <c r="B2237" s="9" t="str">
        <f>IF([1]配变!$B2237="","",[1]配变!$B2237)</f>
        <v/>
      </c>
      <c r="C2237" s="9" t="str">
        <f>IF([1]配变!$C2237="","",[1]配变!$C2237)</f>
        <v/>
      </c>
      <c r="D2237" s="9" t="str">
        <f>IF([1]配变!$D2237="","",[1]配变!$D2237)</f>
        <v/>
      </c>
      <c r="E2237" s="9" t="str">
        <f>IF([1]配变!$G2237="","",[1]配变!$G2237)</f>
        <v/>
      </c>
      <c r="F2237" s="9" t="str">
        <f>IF([1]配变!$F2237="","",[1]配变!$F2237)</f>
        <v/>
      </c>
      <c r="G2237" s="9" t="str">
        <f>IF([1]配变!$J2237="","",[1]配变!$J2237)</f>
        <v/>
      </c>
      <c r="H2237" s="16" t="str">
        <f t="shared" si="34"/>
        <v/>
      </c>
    </row>
    <row r="2238" spans="1:8" x14ac:dyDescent="0.15">
      <c r="A2238" s="9" t="str">
        <f>IF([1]配变!$A2238="","",[1]配变!$A2238)</f>
        <v/>
      </c>
      <c r="B2238" s="9" t="str">
        <f>IF([1]配变!$B2238="","",[1]配变!$B2238)</f>
        <v/>
      </c>
      <c r="C2238" s="9" t="str">
        <f>IF([1]配变!$C2238="","",[1]配变!$C2238)</f>
        <v/>
      </c>
      <c r="D2238" s="9" t="str">
        <f>IF([1]配变!$D2238="","",[1]配变!$D2238)</f>
        <v/>
      </c>
      <c r="E2238" s="9" t="str">
        <f>IF([1]配变!$G2238="","",[1]配变!$G2238)</f>
        <v/>
      </c>
      <c r="F2238" s="9" t="str">
        <f>IF([1]配变!$F2238="","",[1]配变!$F2238)</f>
        <v/>
      </c>
      <c r="G2238" s="9" t="str">
        <f>IF([1]配变!$J2238="","",[1]配变!$J2238)</f>
        <v/>
      </c>
      <c r="H2238" s="16" t="str">
        <f t="shared" si="34"/>
        <v/>
      </c>
    </row>
    <row r="2239" spans="1:8" x14ac:dyDescent="0.15">
      <c r="A2239" s="9" t="str">
        <f>IF([1]配变!$A2239="","",[1]配变!$A2239)</f>
        <v/>
      </c>
      <c r="B2239" s="9" t="str">
        <f>IF([1]配变!$B2239="","",[1]配变!$B2239)</f>
        <v/>
      </c>
      <c r="C2239" s="9" t="str">
        <f>IF([1]配变!$C2239="","",[1]配变!$C2239)</f>
        <v/>
      </c>
      <c r="D2239" s="9" t="str">
        <f>IF([1]配变!$D2239="","",[1]配变!$D2239)</f>
        <v/>
      </c>
      <c r="E2239" s="9" t="str">
        <f>IF([1]配变!$G2239="","",[1]配变!$G2239)</f>
        <v/>
      </c>
      <c r="F2239" s="9" t="str">
        <f>IF([1]配变!$F2239="","",[1]配变!$F2239)</f>
        <v/>
      </c>
      <c r="G2239" s="9" t="str">
        <f>IF([1]配变!$J2239="","",[1]配变!$J2239)</f>
        <v/>
      </c>
      <c r="H2239" s="16" t="str">
        <f t="shared" si="34"/>
        <v/>
      </c>
    </row>
    <row r="2240" spans="1:8" x14ac:dyDescent="0.15">
      <c r="A2240" s="9" t="str">
        <f>IF([1]配变!$A2240="","",[1]配变!$A2240)</f>
        <v/>
      </c>
      <c r="B2240" s="9" t="str">
        <f>IF([1]配变!$B2240="","",[1]配变!$B2240)</f>
        <v/>
      </c>
      <c r="C2240" s="9" t="str">
        <f>IF([1]配变!$C2240="","",[1]配变!$C2240)</f>
        <v/>
      </c>
      <c r="D2240" s="9" t="str">
        <f>IF([1]配变!$D2240="","",[1]配变!$D2240)</f>
        <v/>
      </c>
      <c r="E2240" s="9" t="str">
        <f>IF([1]配变!$G2240="","",[1]配变!$G2240)</f>
        <v/>
      </c>
      <c r="F2240" s="9" t="str">
        <f>IF([1]配变!$F2240="","",[1]配变!$F2240)</f>
        <v/>
      </c>
      <c r="G2240" s="9" t="str">
        <f>IF([1]配变!$J2240="","",[1]配变!$J2240)</f>
        <v/>
      </c>
      <c r="H2240" s="16" t="str">
        <f t="shared" si="34"/>
        <v/>
      </c>
    </row>
    <row r="2241" spans="1:8" x14ac:dyDescent="0.15">
      <c r="A2241" s="9" t="str">
        <f>IF([1]配变!$A2241="","",[1]配变!$A2241)</f>
        <v/>
      </c>
      <c r="B2241" s="9" t="str">
        <f>IF([1]配变!$B2241="","",[1]配变!$B2241)</f>
        <v/>
      </c>
      <c r="C2241" s="9" t="str">
        <f>IF([1]配变!$C2241="","",[1]配变!$C2241)</f>
        <v/>
      </c>
      <c r="D2241" s="9" t="str">
        <f>IF([1]配变!$D2241="","",[1]配变!$D2241)</f>
        <v/>
      </c>
      <c r="E2241" s="9" t="str">
        <f>IF([1]配变!$G2241="","",[1]配变!$G2241)</f>
        <v/>
      </c>
      <c r="F2241" s="9" t="str">
        <f>IF([1]配变!$F2241="","",[1]配变!$F2241)</f>
        <v/>
      </c>
      <c r="G2241" s="9" t="str">
        <f>IF([1]配变!$J2241="","",[1]配变!$J2241)</f>
        <v/>
      </c>
      <c r="H2241" s="16" t="str">
        <f t="shared" si="34"/>
        <v/>
      </c>
    </row>
    <row r="2242" spans="1:8" x14ac:dyDescent="0.15">
      <c r="A2242" s="9" t="str">
        <f>IF([1]配变!$A2242="","",[1]配变!$A2242)</f>
        <v/>
      </c>
      <c r="B2242" s="9" t="str">
        <f>IF([1]配变!$B2242="","",[1]配变!$B2242)</f>
        <v/>
      </c>
      <c r="C2242" s="9" t="str">
        <f>IF([1]配变!$C2242="","",[1]配变!$C2242)</f>
        <v/>
      </c>
      <c r="D2242" s="9" t="str">
        <f>IF([1]配变!$D2242="","",[1]配变!$D2242)</f>
        <v/>
      </c>
      <c r="E2242" s="9" t="str">
        <f>IF([1]配变!$G2242="","",[1]配变!$G2242)</f>
        <v/>
      </c>
      <c r="F2242" s="9" t="str">
        <f>IF([1]配变!$F2242="","",[1]配变!$F2242)</f>
        <v/>
      </c>
      <c r="G2242" s="9" t="str">
        <f>IF([1]配变!$J2242="","",[1]配变!$J2242)</f>
        <v/>
      </c>
      <c r="H2242" s="16" t="str">
        <f t="shared" si="34"/>
        <v/>
      </c>
    </row>
    <row r="2243" spans="1:8" x14ac:dyDescent="0.15">
      <c r="A2243" s="9" t="str">
        <f>IF([1]配变!$A2243="","",[1]配变!$A2243)</f>
        <v/>
      </c>
      <c r="B2243" s="9" t="str">
        <f>IF([1]配变!$B2243="","",[1]配变!$B2243)</f>
        <v/>
      </c>
      <c r="C2243" s="9" t="str">
        <f>IF([1]配变!$C2243="","",[1]配变!$C2243)</f>
        <v/>
      </c>
      <c r="D2243" s="9" t="str">
        <f>IF([1]配变!$D2243="","",[1]配变!$D2243)</f>
        <v/>
      </c>
      <c r="E2243" s="9" t="str">
        <f>IF([1]配变!$G2243="","",[1]配变!$G2243)</f>
        <v/>
      </c>
      <c r="F2243" s="9" t="str">
        <f>IF([1]配变!$F2243="","",[1]配变!$F2243)</f>
        <v/>
      </c>
      <c r="G2243" s="9" t="str">
        <f>IF([1]配变!$J2243="","",[1]配变!$J2243)</f>
        <v/>
      </c>
      <c r="H2243" s="16" t="str">
        <f t="shared" ref="H2243:H2306" si="35">IF(OR(D2243="",D2243=0),"",C2243*1000/D2243)</f>
        <v/>
      </c>
    </row>
    <row r="2244" spans="1:8" x14ac:dyDescent="0.15">
      <c r="A2244" s="9" t="str">
        <f>IF([1]配变!$A2244="","",[1]配变!$A2244)</f>
        <v/>
      </c>
      <c r="B2244" s="9" t="str">
        <f>IF([1]配变!$B2244="","",[1]配变!$B2244)</f>
        <v/>
      </c>
      <c r="C2244" s="9" t="str">
        <f>IF([1]配变!$C2244="","",[1]配变!$C2244)</f>
        <v/>
      </c>
      <c r="D2244" s="9" t="str">
        <f>IF([1]配变!$D2244="","",[1]配变!$D2244)</f>
        <v/>
      </c>
      <c r="E2244" s="9" t="str">
        <f>IF([1]配变!$G2244="","",[1]配变!$G2244)</f>
        <v/>
      </c>
      <c r="F2244" s="9" t="str">
        <f>IF([1]配变!$F2244="","",[1]配变!$F2244)</f>
        <v/>
      </c>
      <c r="G2244" s="9" t="str">
        <f>IF([1]配变!$J2244="","",[1]配变!$J2244)</f>
        <v/>
      </c>
      <c r="H2244" s="16" t="str">
        <f t="shared" si="35"/>
        <v/>
      </c>
    </row>
    <row r="2245" spans="1:8" x14ac:dyDescent="0.15">
      <c r="A2245" s="9" t="str">
        <f>IF([1]配变!$A2245="","",[1]配变!$A2245)</f>
        <v/>
      </c>
      <c r="B2245" s="9" t="str">
        <f>IF([1]配变!$B2245="","",[1]配变!$B2245)</f>
        <v/>
      </c>
      <c r="C2245" s="9" t="str">
        <f>IF([1]配变!$C2245="","",[1]配变!$C2245)</f>
        <v/>
      </c>
      <c r="D2245" s="9" t="str">
        <f>IF([1]配变!$D2245="","",[1]配变!$D2245)</f>
        <v/>
      </c>
      <c r="E2245" s="9" t="str">
        <f>IF([1]配变!$G2245="","",[1]配变!$G2245)</f>
        <v/>
      </c>
      <c r="F2245" s="9" t="str">
        <f>IF([1]配变!$F2245="","",[1]配变!$F2245)</f>
        <v/>
      </c>
      <c r="G2245" s="9" t="str">
        <f>IF([1]配变!$J2245="","",[1]配变!$J2245)</f>
        <v/>
      </c>
      <c r="H2245" s="16" t="str">
        <f t="shared" si="35"/>
        <v/>
      </c>
    </row>
    <row r="2246" spans="1:8" x14ac:dyDescent="0.15">
      <c r="A2246" s="9" t="str">
        <f>IF([1]配变!$A2246="","",[1]配变!$A2246)</f>
        <v/>
      </c>
      <c r="B2246" s="9" t="str">
        <f>IF([1]配变!$B2246="","",[1]配变!$B2246)</f>
        <v/>
      </c>
      <c r="C2246" s="9" t="str">
        <f>IF([1]配变!$C2246="","",[1]配变!$C2246)</f>
        <v/>
      </c>
      <c r="D2246" s="9" t="str">
        <f>IF([1]配变!$D2246="","",[1]配变!$D2246)</f>
        <v/>
      </c>
      <c r="E2246" s="9" t="str">
        <f>IF([1]配变!$G2246="","",[1]配变!$G2246)</f>
        <v/>
      </c>
      <c r="F2246" s="9" t="str">
        <f>IF([1]配变!$F2246="","",[1]配变!$F2246)</f>
        <v/>
      </c>
      <c r="G2246" s="9" t="str">
        <f>IF([1]配变!$J2246="","",[1]配变!$J2246)</f>
        <v/>
      </c>
      <c r="H2246" s="16" t="str">
        <f t="shared" si="35"/>
        <v/>
      </c>
    </row>
    <row r="2247" spans="1:8" x14ac:dyDescent="0.15">
      <c r="A2247" s="9" t="str">
        <f>IF([1]配变!$A2247="","",[1]配变!$A2247)</f>
        <v/>
      </c>
      <c r="B2247" s="9" t="str">
        <f>IF([1]配变!$B2247="","",[1]配变!$B2247)</f>
        <v/>
      </c>
      <c r="C2247" s="9" t="str">
        <f>IF([1]配变!$C2247="","",[1]配变!$C2247)</f>
        <v/>
      </c>
      <c r="D2247" s="9" t="str">
        <f>IF([1]配变!$D2247="","",[1]配变!$D2247)</f>
        <v/>
      </c>
      <c r="E2247" s="9" t="str">
        <f>IF([1]配变!$G2247="","",[1]配变!$G2247)</f>
        <v/>
      </c>
      <c r="F2247" s="9" t="str">
        <f>IF([1]配变!$F2247="","",[1]配变!$F2247)</f>
        <v/>
      </c>
      <c r="G2247" s="9" t="str">
        <f>IF([1]配变!$J2247="","",[1]配变!$J2247)</f>
        <v/>
      </c>
      <c r="H2247" s="16" t="str">
        <f t="shared" si="35"/>
        <v/>
      </c>
    </row>
    <row r="2248" spans="1:8" x14ac:dyDescent="0.15">
      <c r="A2248" s="9" t="str">
        <f>IF([1]配变!$A2248="","",[1]配变!$A2248)</f>
        <v/>
      </c>
      <c r="B2248" s="9" t="str">
        <f>IF([1]配变!$B2248="","",[1]配变!$B2248)</f>
        <v/>
      </c>
      <c r="C2248" s="9" t="str">
        <f>IF([1]配变!$C2248="","",[1]配变!$C2248)</f>
        <v/>
      </c>
      <c r="D2248" s="9" t="str">
        <f>IF([1]配变!$D2248="","",[1]配变!$D2248)</f>
        <v/>
      </c>
      <c r="E2248" s="9" t="str">
        <f>IF([1]配变!$G2248="","",[1]配变!$G2248)</f>
        <v/>
      </c>
      <c r="F2248" s="9" t="str">
        <f>IF([1]配变!$F2248="","",[1]配变!$F2248)</f>
        <v/>
      </c>
      <c r="G2248" s="9" t="str">
        <f>IF([1]配变!$J2248="","",[1]配变!$J2248)</f>
        <v/>
      </c>
      <c r="H2248" s="16" t="str">
        <f t="shared" si="35"/>
        <v/>
      </c>
    </row>
    <row r="2249" spans="1:8" x14ac:dyDescent="0.15">
      <c r="A2249" s="9" t="str">
        <f>IF([1]配变!$A2249="","",[1]配变!$A2249)</f>
        <v/>
      </c>
      <c r="B2249" s="9" t="str">
        <f>IF([1]配变!$B2249="","",[1]配变!$B2249)</f>
        <v/>
      </c>
      <c r="C2249" s="9" t="str">
        <f>IF([1]配变!$C2249="","",[1]配变!$C2249)</f>
        <v/>
      </c>
      <c r="D2249" s="9" t="str">
        <f>IF([1]配变!$D2249="","",[1]配变!$D2249)</f>
        <v/>
      </c>
      <c r="E2249" s="9" t="str">
        <f>IF([1]配变!$G2249="","",[1]配变!$G2249)</f>
        <v/>
      </c>
      <c r="F2249" s="9" t="str">
        <f>IF([1]配变!$F2249="","",[1]配变!$F2249)</f>
        <v/>
      </c>
      <c r="G2249" s="9" t="str">
        <f>IF([1]配变!$J2249="","",[1]配变!$J2249)</f>
        <v/>
      </c>
      <c r="H2249" s="16" t="str">
        <f t="shared" si="35"/>
        <v/>
      </c>
    </row>
    <row r="2250" spans="1:8" x14ac:dyDescent="0.15">
      <c r="A2250" s="9" t="str">
        <f>IF([1]配变!$A2250="","",[1]配变!$A2250)</f>
        <v/>
      </c>
      <c r="B2250" s="9" t="str">
        <f>IF([1]配变!$B2250="","",[1]配变!$B2250)</f>
        <v/>
      </c>
      <c r="C2250" s="9" t="str">
        <f>IF([1]配变!$C2250="","",[1]配变!$C2250)</f>
        <v/>
      </c>
      <c r="D2250" s="9" t="str">
        <f>IF([1]配变!$D2250="","",[1]配变!$D2250)</f>
        <v/>
      </c>
      <c r="E2250" s="9" t="str">
        <f>IF([1]配变!$G2250="","",[1]配变!$G2250)</f>
        <v/>
      </c>
      <c r="F2250" s="9" t="str">
        <f>IF([1]配变!$F2250="","",[1]配变!$F2250)</f>
        <v/>
      </c>
      <c r="G2250" s="9" t="str">
        <f>IF([1]配变!$J2250="","",[1]配变!$J2250)</f>
        <v/>
      </c>
      <c r="H2250" s="16" t="str">
        <f t="shared" si="35"/>
        <v/>
      </c>
    </row>
    <row r="2251" spans="1:8" x14ac:dyDescent="0.15">
      <c r="A2251" s="9" t="str">
        <f>IF([1]配变!$A2251="","",[1]配变!$A2251)</f>
        <v/>
      </c>
      <c r="B2251" s="9" t="str">
        <f>IF([1]配变!$B2251="","",[1]配变!$B2251)</f>
        <v/>
      </c>
      <c r="C2251" s="9" t="str">
        <f>IF([1]配变!$C2251="","",[1]配变!$C2251)</f>
        <v/>
      </c>
      <c r="D2251" s="9" t="str">
        <f>IF([1]配变!$D2251="","",[1]配变!$D2251)</f>
        <v/>
      </c>
      <c r="E2251" s="9" t="str">
        <f>IF([1]配变!$G2251="","",[1]配变!$G2251)</f>
        <v/>
      </c>
      <c r="F2251" s="9" t="str">
        <f>IF([1]配变!$F2251="","",[1]配变!$F2251)</f>
        <v/>
      </c>
      <c r="G2251" s="9" t="str">
        <f>IF([1]配变!$J2251="","",[1]配变!$J2251)</f>
        <v/>
      </c>
      <c r="H2251" s="16" t="str">
        <f t="shared" si="35"/>
        <v/>
      </c>
    </row>
    <row r="2252" spans="1:8" x14ac:dyDescent="0.15">
      <c r="A2252" s="9" t="str">
        <f>IF([1]配变!$A2252="","",[1]配变!$A2252)</f>
        <v/>
      </c>
      <c r="B2252" s="9" t="str">
        <f>IF([1]配变!$B2252="","",[1]配变!$B2252)</f>
        <v/>
      </c>
      <c r="C2252" s="9" t="str">
        <f>IF([1]配变!$C2252="","",[1]配变!$C2252)</f>
        <v/>
      </c>
      <c r="D2252" s="9" t="str">
        <f>IF([1]配变!$D2252="","",[1]配变!$D2252)</f>
        <v/>
      </c>
      <c r="E2252" s="9" t="str">
        <f>IF([1]配变!$G2252="","",[1]配变!$G2252)</f>
        <v/>
      </c>
      <c r="F2252" s="9" t="str">
        <f>IF([1]配变!$F2252="","",[1]配变!$F2252)</f>
        <v/>
      </c>
      <c r="G2252" s="9" t="str">
        <f>IF([1]配变!$J2252="","",[1]配变!$J2252)</f>
        <v/>
      </c>
      <c r="H2252" s="16" t="str">
        <f t="shared" si="35"/>
        <v/>
      </c>
    </row>
    <row r="2253" spans="1:8" x14ac:dyDescent="0.15">
      <c r="A2253" s="9" t="str">
        <f>IF([1]配变!$A2253="","",[1]配变!$A2253)</f>
        <v/>
      </c>
      <c r="B2253" s="9" t="str">
        <f>IF([1]配变!$B2253="","",[1]配变!$B2253)</f>
        <v/>
      </c>
      <c r="C2253" s="9" t="str">
        <f>IF([1]配变!$C2253="","",[1]配变!$C2253)</f>
        <v/>
      </c>
      <c r="D2253" s="9" t="str">
        <f>IF([1]配变!$D2253="","",[1]配变!$D2253)</f>
        <v/>
      </c>
      <c r="E2253" s="9" t="str">
        <f>IF([1]配变!$G2253="","",[1]配变!$G2253)</f>
        <v/>
      </c>
      <c r="F2253" s="9" t="str">
        <f>IF([1]配变!$F2253="","",[1]配变!$F2253)</f>
        <v/>
      </c>
      <c r="G2253" s="9" t="str">
        <f>IF([1]配变!$J2253="","",[1]配变!$J2253)</f>
        <v/>
      </c>
      <c r="H2253" s="16" t="str">
        <f t="shared" si="35"/>
        <v/>
      </c>
    </row>
    <row r="2254" spans="1:8" x14ac:dyDescent="0.15">
      <c r="A2254" s="9" t="str">
        <f>IF([1]配变!$A2254="","",[1]配变!$A2254)</f>
        <v/>
      </c>
      <c r="B2254" s="9" t="str">
        <f>IF([1]配变!$B2254="","",[1]配变!$B2254)</f>
        <v/>
      </c>
      <c r="C2254" s="9" t="str">
        <f>IF([1]配变!$C2254="","",[1]配变!$C2254)</f>
        <v/>
      </c>
      <c r="D2254" s="9" t="str">
        <f>IF([1]配变!$D2254="","",[1]配变!$D2254)</f>
        <v/>
      </c>
      <c r="E2254" s="9" t="str">
        <f>IF([1]配变!$G2254="","",[1]配变!$G2254)</f>
        <v/>
      </c>
      <c r="F2254" s="9" t="str">
        <f>IF([1]配变!$F2254="","",[1]配变!$F2254)</f>
        <v/>
      </c>
      <c r="G2254" s="9" t="str">
        <f>IF([1]配变!$J2254="","",[1]配变!$J2254)</f>
        <v/>
      </c>
      <c r="H2254" s="16" t="str">
        <f t="shared" si="35"/>
        <v/>
      </c>
    </row>
    <row r="2255" spans="1:8" x14ac:dyDescent="0.15">
      <c r="A2255" s="9" t="str">
        <f>IF([1]配变!$A2255="","",[1]配变!$A2255)</f>
        <v/>
      </c>
      <c r="B2255" s="9" t="str">
        <f>IF([1]配变!$B2255="","",[1]配变!$B2255)</f>
        <v/>
      </c>
      <c r="C2255" s="9" t="str">
        <f>IF([1]配变!$C2255="","",[1]配变!$C2255)</f>
        <v/>
      </c>
      <c r="D2255" s="9" t="str">
        <f>IF([1]配变!$D2255="","",[1]配变!$D2255)</f>
        <v/>
      </c>
      <c r="E2255" s="9" t="str">
        <f>IF([1]配变!$G2255="","",[1]配变!$G2255)</f>
        <v/>
      </c>
      <c r="F2255" s="9" t="str">
        <f>IF([1]配变!$F2255="","",[1]配变!$F2255)</f>
        <v/>
      </c>
      <c r="G2255" s="9" t="str">
        <f>IF([1]配变!$J2255="","",[1]配变!$J2255)</f>
        <v/>
      </c>
      <c r="H2255" s="16" t="str">
        <f t="shared" si="35"/>
        <v/>
      </c>
    </row>
    <row r="2256" spans="1:8" x14ac:dyDescent="0.15">
      <c r="A2256" s="9" t="str">
        <f>IF([1]配变!$A2256="","",[1]配变!$A2256)</f>
        <v/>
      </c>
      <c r="B2256" s="9" t="str">
        <f>IF([1]配变!$B2256="","",[1]配变!$B2256)</f>
        <v/>
      </c>
      <c r="C2256" s="9" t="str">
        <f>IF([1]配变!$C2256="","",[1]配变!$C2256)</f>
        <v/>
      </c>
      <c r="D2256" s="9" t="str">
        <f>IF([1]配变!$D2256="","",[1]配变!$D2256)</f>
        <v/>
      </c>
      <c r="E2256" s="9" t="str">
        <f>IF([1]配变!$G2256="","",[1]配变!$G2256)</f>
        <v/>
      </c>
      <c r="F2256" s="9" t="str">
        <f>IF([1]配变!$F2256="","",[1]配变!$F2256)</f>
        <v/>
      </c>
      <c r="G2256" s="9" t="str">
        <f>IF([1]配变!$J2256="","",[1]配变!$J2256)</f>
        <v/>
      </c>
      <c r="H2256" s="16" t="str">
        <f t="shared" si="35"/>
        <v/>
      </c>
    </row>
    <row r="2257" spans="1:8" x14ac:dyDescent="0.15">
      <c r="A2257" s="9" t="str">
        <f>IF([1]配变!$A2257="","",[1]配变!$A2257)</f>
        <v/>
      </c>
      <c r="B2257" s="9" t="str">
        <f>IF([1]配变!$B2257="","",[1]配变!$B2257)</f>
        <v/>
      </c>
      <c r="C2257" s="9" t="str">
        <f>IF([1]配变!$C2257="","",[1]配变!$C2257)</f>
        <v/>
      </c>
      <c r="D2257" s="9" t="str">
        <f>IF([1]配变!$D2257="","",[1]配变!$D2257)</f>
        <v/>
      </c>
      <c r="E2257" s="9" t="str">
        <f>IF([1]配变!$G2257="","",[1]配变!$G2257)</f>
        <v/>
      </c>
      <c r="F2257" s="9" t="str">
        <f>IF([1]配变!$F2257="","",[1]配变!$F2257)</f>
        <v/>
      </c>
      <c r="G2257" s="9" t="str">
        <f>IF([1]配变!$J2257="","",[1]配变!$J2257)</f>
        <v/>
      </c>
      <c r="H2257" s="16" t="str">
        <f t="shared" si="35"/>
        <v/>
      </c>
    </row>
    <row r="2258" spans="1:8" x14ac:dyDescent="0.15">
      <c r="A2258" s="9" t="str">
        <f>IF([1]配变!$A2258="","",[1]配变!$A2258)</f>
        <v/>
      </c>
      <c r="B2258" s="9" t="str">
        <f>IF([1]配变!$B2258="","",[1]配变!$B2258)</f>
        <v/>
      </c>
      <c r="C2258" s="9" t="str">
        <f>IF([1]配变!$C2258="","",[1]配变!$C2258)</f>
        <v/>
      </c>
      <c r="D2258" s="9" t="str">
        <f>IF([1]配变!$D2258="","",[1]配变!$D2258)</f>
        <v/>
      </c>
      <c r="E2258" s="9" t="str">
        <f>IF([1]配变!$G2258="","",[1]配变!$G2258)</f>
        <v/>
      </c>
      <c r="F2258" s="9" t="str">
        <f>IF([1]配变!$F2258="","",[1]配变!$F2258)</f>
        <v/>
      </c>
      <c r="G2258" s="9" t="str">
        <f>IF([1]配变!$J2258="","",[1]配变!$J2258)</f>
        <v/>
      </c>
      <c r="H2258" s="16" t="str">
        <f t="shared" si="35"/>
        <v/>
      </c>
    </row>
    <row r="2259" spans="1:8" x14ac:dyDescent="0.15">
      <c r="A2259" s="9" t="str">
        <f>IF([1]配变!$A2259="","",[1]配变!$A2259)</f>
        <v/>
      </c>
      <c r="B2259" s="9" t="str">
        <f>IF([1]配变!$B2259="","",[1]配变!$B2259)</f>
        <v/>
      </c>
      <c r="C2259" s="9" t="str">
        <f>IF([1]配变!$C2259="","",[1]配变!$C2259)</f>
        <v/>
      </c>
      <c r="D2259" s="9" t="str">
        <f>IF([1]配变!$D2259="","",[1]配变!$D2259)</f>
        <v/>
      </c>
      <c r="E2259" s="9" t="str">
        <f>IF([1]配变!$G2259="","",[1]配变!$G2259)</f>
        <v/>
      </c>
      <c r="F2259" s="9" t="str">
        <f>IF([1]配变!$F2259="","",[1]配变!$F2259)</f>
        <v/>
      </c>
      <c r="G2259" s="9" t="str">
        <f>IF([1]配变!$J2259="","",[1]配变!$J2259)</f>
        <v/>
      </c>
      <c r="H2259" s="16" t="str">
        <f t="shared" si="35"/>
        <v/>
      </c>
    </row>
    <row r="2260" spans="1:8" x14ac:dyDescent="0.15">
      <c r="A2260" s="9" t="str">
        <f>IF([1]配变!$A2260="","",[1]配变!$A2260)</f>
        <v/>
      </c>
      <c r="B2260" s="9" t="str">
        <f>IF([1]配变!$B2260="","",[1]配变!$B2260)</f>
        <v/>
      </c>
      <c r="C2260" s="9" t="str">
        <f>IF([1]配变!$C2260="","",[1]配变!$C2260)</f>
        <v/>
      </c>
      <c r="D2260" s="9" t="str">
        <f>IF([1]配变!$D2260="","",[1]配变!$D2260)</f>
        <v/>
      </c>
      <c r="E2260" s="9" t="str">
        <f>IF([1]配变!$G2260="","",[1]配变!$G2260)</f>
        <v/>
      </c>
      <c r="F2260" s="9" t="str">
        <f>IF([1]配变!$F2260="","",[1]配变!$F2260)</f>
        <v/>
      </c>
      <c r="G2260" s="9" t="str">
        <f>IF([1]配变!$J2260="","",[1]配变!$J2260)</f>
        <v/>
      </c>
      <c r="H2260" s="16" t="str">
        <f t="shared" si="35"/>
        <v/>
      </c>
    </row>
    <row r="2261" spans="1:8" x14ac:dyDescent="0.15">
      <c r="A2261" s="9" t="str">
        <f>IF([1]配变!$A2261="","",[1]配变!$A2261)</f>
        <v/>
      </c>
      <c r="B2261" s="9" t="str">
        <f>IF([1]配变!$B2261="","",[1]配变!$B2261)</f>
        <v/>
      </c>
      <c r="C2261" s="9" t="str">
        <f>IF([1]配变!$C2261="","",[1]配变!$C2261)</f>
        <v/>
      </c>
      <c r="D2261" s="9" t="str">
        <f>IF([1]配变!$D2261="","",[1]配变!$D2261)</f>
        <v/>
      </c>
      <c r="E2261" s="9" t="str">
        <f>IF([1]配变!$G2261="","",[1]配变!$G2261)</f>
        <v/>
      </c>
      <c r="F2261" s="9" t="str">
        <f>IF([1]配变!$F2261="","",[1]配变!$F2261)</f>
        <v/>
      </c>
      <c r="G2261" s="9" t="str">
        <f>IF([1]配变!$J2261="","",[1]配变!$J2261)</f>
        <v/>
      </c>
      <c r="H2261" s="16" t="str">
        <f t="shared" si="35"/>
        <v/>
      </c>
    </row>
    <row r="2262" spans="1:8" x14ac:dyDescent="0.15">
      <c r="A2262" s="9" t="str">
        <f>IF([1]配变!$A2262="","",[1]配变!$A2262)</f>
        <v/>
      </c>
      <c r="B2262" s="9" t="str">
        <f>IF([1]配变!$B2262="","",[1]配变!$B2262)</f>
        <v/>
      </c>
      <c r="C2262" s="9" t="str">
        <f>IF([1]配变!$C2262="","",[1]配变!$C2262)</f>
        <v/>
      </c>
      <c r="D2262" s="9" t="str">
        <f>IF([1]配变!$D2262="","",[1]配变!$D2262)</f>
        <v/>
      </c>
      <c r="E2262" s="9" t="str">
        <f>IF([1]配变!$G2262="","",[1]配变!$G2262)</f>
        <v/>
      </c>
      <c r="F2262" s="9" t="str">
        <f>IF([1]配变!$F2262="","",[1]配变!$F2262)</f>
        <v/>
      </c>
      <c r="G2262" s="9" t="str">
        <f>IF([1]配变!$J2262="","",[1]配变!$J2262)</f>
        <v/>
      </c>
      <c r="H2262" s="16" t="str">
        <f t="shared" si="35"/>
        <v/>
      </c>
    </row>
    <row r="2263" spans="1:8" x14ac:dyDescent="0.15">
      <c r="A2263" s="9" t="str">
        <f>IF([1]配变!$A2263="","",[1]配变!$A2263)</f>
        <v/>
      </c>
      <c r="B2263" s="9" t="str">
        <f>IF([1]配变!$B2263="","",[1]配变!$B2263)</f>
        <v/>
      </c>
      <c r="C2263" s="9" t="str">
        <f>IF([1]配变!$C2263="","",[1]配变!$C2263)</f>
        <v/>
      </c>
      <c r="D2263" s="9" t="str">
        <f>IF([1]配变!$D2263="","",[1]配变!$D2263)</f>
        <v/>
      </c>
      <c r="E2263" s="9" t="str">
        <f>IF([1]配变!$G2263="","",[1]配变!$G2263)</f>
        <v/>
      </c>
      <c r="F2263" s="9" t="str">
        <f>IF([1]配变!$F2263="","",[1]配变!$F2263)</f>
        <v/>
      </c>
      <c r="G2263" s="9" t="str">
        <f>IF([1]配变!$J2263="","",[1]配变!$J2263)</f>
        <v/>
      </c>
      <c r="H2263" s="16" t="str">
        <f t="shared" si="35"/>
        <v/>
      </c>
    </row>
    <row r="2264" spans="1:8" x14ac:dyDescent="0.15">
      <c r="A2264" s="9" t="str">
        <f>IF([1]配变!$A2264="","",[1]配变!$A2264)</f>
        <v/>
      </c>
      <c r="B2264" s="9" t="str">
        <f>IF([1]配变!$B2264="","",[1]配变!$B2264)</f>
        <v/>
      </c>
      <c r="C2264" s="9" t="str">
        <f>IF([1]配变!$C2264="","",[1]配变!$C2264)</f>
        <v/>
      </c>
      <c r="D2264" s="9" t="str">
        <f>IF([1]配变!$D2264="","",[1]配变!$D2264)</f>
        <v/>
      </c>
      <c r="E2264" s="9" t="str">
        <f>IF([1]配变!$G2264="","",[1]配变!$G2264)</f>
        <v/>
      </c>
      <c r="F2264" s="9" t="str">
        <f>IF([1]配变!$F2264="","",[1]配变!$F2264)</f>
        <v/>
      </c>
      <c r="G2264" s="9" t="str">
        <f>IF([1]配变!$J2264="","",[1]配变!$J2264)</f>
        <v/>
      </c>
      <c r="H2264" s="16" t="str">
        <f t="shared" si="35"/>
        <v/>
      </c>
    </row>
    <row r="2265" spans="1:8" x14ac:dyDescent="0.15">
      <c r="A2265" s="9" t="str">
        <f>IF([1]配变!$A2265="","",[1]配变!$A2265)</f>
        <v/>
      </c>
      <c r="B2265" s="9" t="str">
        <f>IF([1]配变!$B2265="","",[1]配变!$B2265)</f>
        <v/>
      </c>
      <c r="C2265" s="9" t="str">
        <f>IF([1]配变!$C2265="","",[1]配变!$C2265)</f>
        <v/>
      </c>
      <c r="D2265" s="9" t="str">
        <f>IF([1]配变!$D2265="","",[1]配变!$D2265)</f>
        <v/>
      </c>
      <c r="E2265" s="9" t="str">
        <f>IF([1]配变!$G2265="","",[1]配变!$G2265)</f>
        <v/>
      </c>
      <c r="F2265" s="9" t="str">
        <f>IF([1]配变!$F2265="","",[1]配变!$F2265)</f>
        <v/>
      </c>
      <c r="G2265" s="9" t="str">
        <f>IF([1]配变!$J2265="","",[1]配变!$J2265)</f>
        <v/>
      </c>
      <c r="H2265" s="16" t="str">
        <f t="shared" si="35"/>
        <v/>
      </c>
    </row>
    <row r="2266" spans="1:8" x14ac:dyDescent="0.15">
      <c r="A2266" s="9" t="str">
        <f>IF([1]配变!$A2266="","",[1]配变!$A2266)</f>
        <v/>
      </c>
      <c r="B2266" s="9" t="str">
        <f>IF([1]配变!$B2266="","",[1]配变!$B2266)</f>
        <v/>
      </c>
      <c r="C2266" s="9" t="str">
        <f>IF([1]配变!$C2266="","",[1]配变!$C2266)</f>
        <v/>
      </c>
      <c r="D2266" s="9" t="str">
        <f>IF([1]配变!$D2266="","",[1]配变!$D2266)</f>
        <v/>
      </c>
      <c r="E2266" s="9" t="str">
        <f>IF([1]配变!$G2266="","",[1]配变!$G2266)</f>
        <v/>
      </c>
      <c r="F2266" s="9" t="str">
        <f>IF([1]配变!$F2266="","",[1]配变!$F2266)</f>
        <v/>
      </c>
      <c r="G2266" s="9" t="str">
        <f>IF([1]配变!$J2266="","",[1]配变!$J2266)</f>
        <v/>
      </c>
      <c r="H2266" s="16" t="str">
        <f t="shared" si="35"/>
        <v/>
      </c>
    </row>
    <row r="2267" spans="1:8" x14ac:dyDescent="0.15">
      <c r="A2267" s="9" t="str">
        <f>IF([1]配变!$A2267="","",[1]配变!$A2267)</f>
        <v/>
      </c>
      <c r="B2267" s="9" t="str">
        <f>IF([1]配变!$B2267="","",[1]配变!$B2267)</f>
        <v/>
      </c>
      <c r="C2267" s="9" t="str">
        <f>IF([1]配变!$C2267="","",[1]配变!$C2267)</f>
        <v/>
      </c>
      <c r="D2267" s="9" t="str">
        <f>IF([1]配变!$D2267="","",[1]配变!$D2267)</f>
        <v/>
      </c>
      <c r="E2267" s="9" t="str">
        <f>IF([1]配变!$G2267="","",[1]配变!$G2267)</f>
        <v/>
      </c>
      <c r="F2267" s="9" t="str">
        <f>IF([1]配变!$F2267="","",[1]配变!$F2267)</f>
        <v/>
      </c>
      <c r="G2267" s="9" t="str">
        <f>IF([1]配变!$J2267="","",[1]配变!$J2267)</f>
        <v/>
      </c>
      <c r="H2267" s="16" t="str">
        <f t="shared" si="35"/>
        <v/>
      </c>
    </row>
    <row r="2268" spans="1:8" x14ac:dyDescent="0.15">
      <c r="A2268" s="9" t="str">
        <f>IF([1]配变!$A2268="","",[1]配变!$A2268)</f>
        <v/>
      </c>
      <c r="B2268" s="9" t="str">
        <f>IF([1]配变!$B2268="","",[1]配变!$B2268)</f>
        <v/>
      </c>
      <c r="C2268" s="9" t="str">
        <f>IF([1]配变!$C2268="","",[1]配变!$C2268)</f>
        <v/>
      </c>
      <c r="D2268" s="9" t="str">
        <f>IF([1]配变!$D2268="","",[1]配变!$D2268)</f>
        <v/>
      </c>
      <c r="E2268" s="9" t="str">
        <f>IF([1]配变!$G2268="","",[1]配变!$G2268)</f>
        <v/>
      </c>
      <c r="F2268" s="9" t="str">
        <f>IF([1]配变!$F2268="","",[1]配变!$F2268)</f>
        <v/>
      </c>
      <c r="G2268" s="9" t="str">
        <f>IF([1]配变!$J2268="","",[1]配变!$J2268)</f>
        <v/>
      </c>
      <c r="H2268" s="16" t="str">
        <f t="shared" si="35"/>
        <v/>
      </c>
    </row>
    <row r="2269" spans="1:8" x14ac:dyDescent="0.15">
      <c r="A2269" s="9" t="str">
        <f>IF([1]配变!$A2269="","",[1]配变!$A2269)</f>
        <v/>
      </c>
      <c r="B2269" s="9" t="str">
        <f>IF([1]配变!$B2269="","",[1]配变!$B2269)</f>
        <v/>
      </c>
      <c r="C2269" s="9" t="str">
        <f>IF([1]配变!$C2269="","",[1]配变!$C2269)</f>
        <v/>
      </c>
      <c r="D2269" s="9" t="str">
        <f>IF([1]配变!$D2269="","",[1]配变!$D2269)</f>
        <v/>
      </c>
      <c r="E2269" s="9" t="str">
        <f>IF([1]配变!$G2269="","",[1]配变!$G2269)</f>
        <v/>
      </c>
      <c r="F2269" s="9" t="str">
        <f>IF([1]配变!$F2269="","",[1]配变!$F2269)</f>
        <v/>
      </c>
      <c r="G2269" s="9" t="str">
        <f>IF([1]配变!$J2269="","",[1]配变!$J2269)</f>
        <v/>
      </c>
      <c r="H2269" s="16" t="str">
        <f t="shared" si="35"/>
        <v/>
      </c>
    </row>
    <row r="2270" spans="1:8" x14ac:dyDescent="0.15">
      <c r="A2270" s="9" t="str">
        <f>IF([1]配变!$A2270="","",[1]配变!$A2270)</f>
        <v/>
      </c>
      <c r="B2270" s="9" t="str">
        <f>IF([1]配变!$B2270="","",[1]配变!$B2270)</f>
        <v/>
      </c>
      <c r="C2270" s="9" t="str">
        <f>IF([1]配变!$C2270="","",[1]配变!$C2270)</f>
        <v/>
      </c>
      <c r="D2270" s="9" t="str">
        <f>IF([1]配变!$D2270="","",[1]配变!$D2270)</f>
        <v/>
      </c>
      <c r="E2270" s="9" t="str">
        <f>IF([1]配变!$G2270="","",[1]配变!$G2270)</f>
        <v/>
      </c>
      <c r="F2270" s="9" t="str">
        <f>IF([1]配变!$F2270="","",[1]配变!$F2270)</f>
        <v/>
      </c>
      <c r="G2270" s="9" t="str">
        <f>IF([1]配变!$J2270="","",[1]配变!$J2270)</f>
        <v/>
      </c>
      <c r="H2270" s="16" t="str">
        <f t="shared" si="35"/>
        <v/>
      </c>
    </row>
    <row r="2271" spans="1:8" x14ac:dyDescent="0.15">
      <c r="A2271" s="9" t="str">
        <f>IF([1]配变!$A2271="","",[1]配变!$A2271)</f>
        <v/>
      </c>
      <c r="B2271" s="9" t="str">
        <f>IF([1]配变!$B2271="","",[1]配变!$B2271)</f>
        <v/>
      </c>
      <c r="C2271" s="9" t="str">
        <f>IF([1]配变!$C2271="","",[1]配变!$C2271)</f>
        <v/>
      </c>
      <c r="D2271" s="9" t="str">
        <f>IF([1]配变!$D2271="","",[1]配变!$D2271)</f>
        <v/>
      </c>
      <c r="E2271" s="9" t="str">
        <f>IF([1]配变!$G2271="","",[1]配变!$G2271)</f>
        <v/>
      </c>
      <c r="F2271" s="9" t="str">
        <f>IF([1]配变!$F2271="","",[1]配变!$F2271)</f>
        <v/>
      </c>
      <c r="G2271" s="9" t="str">
        <f>IF([1]配变!$J2271="","",[1]配变!$J2271)</f>
        <v/>
      </c>
      <c r="H2271" s="16" t="str">
        <f t="shared" si="35"/>
        <v/>
      </c>
    </row>
    <row r="2272" spans="1:8" x14ac:dyDescent="0.15">
      <c r="A2272" s="9" t="str">
        <f>IF([1]配变!$A2272="","",[1]配变!$A2272)</f>
        <v/>
      </c>
      <c r="B2272" s="9" t="str">
        <f>IF([1]配变!$B2272="","",[1]配变!$B2272)</f>
        <v/>
      </c>
      <c r="C2272" s="9" t="str">
        <f>IF([1]配变!$C2272="","",[1]配变!$C2272)</f>
        <v/>
      </c>
      <c r="D2272" s="9" t="str">
        <f>IF([1]配变!$D2272="","",[1]配变!$D2272)</f>
        <v/>
      </c>
      <c r="E2272" s="9" t="str">
        <f>IF([1]配变!$G2272="","",[1]配变!$G2272)</f>
        <v/>
      </c>
      <c r="F2272" s="9" t="str">
        <f>IF([1]配变!$F2272="","",[1]配变!$F2272)</f>
        <v/>
      </c>
      <c r="G2272" s="9" t="str">
        <f>IF([1]配变!$J2272="","",[1]配变!$J2272)</f>
        <v/>
      </c>
      <c r="H2272" s="16" t="str">
        <f t="shared" si="35"/>
        <v/>
      </c>
    </row>
    <row r="2273" spans="1:8" x14ac:dyDescent="0.15">
      <c r="A2273" s="9" t="str">
        <f>IF([1]配变!$A2273="","",[1]配变!$A2273)</f>
        <v/>
      </c>
      <c r="B2273" s="9" t="str">
        <f>IF([1]配变!$B2273="","",[1]配变!$B2273)</f>
        <v/>
      </c>
      <c r="C2273" s="9" t="str">
        <f>IF([1]配变!$C2273="","",[1]配变!$C2273)</f>
        <v/>
      </c>
      <c r="D2273" s="9" t="str">
        <f>IF([1]配变!$D2273="","",[1]配变!$D2273)</f>
        <v/>
      </c>
      <c r="E2273" s="9" t="str">
        <f>IF([1]配变!$G2273="","",[1]配变!$G2273)</f>
        <v/>
      </c>
      <c r="F2273" s="9" t="str">
        <f>IF([1]配变!$F2273="","",[1]配变!$F2273)</f>
        <v/>
      </c>
      <c r="G2273" s="9" t="str">
        <f>IF([1]配变!$J2273="","",[1]配变!$J2273)</f>
        <v/>
      </c>
      <c r="H2273" s="16" t="str">
        <f t="shared" si="35"/>
        <v/>
      </c>
    </row>
    <row r="2274" spans="1:8" x14ac:dyDescent="0.15">
      <c r="A2274" s="9" t="str">
        <f>IF([1]配变!$A2274="","",[1]配变!$A2274)</f>
        <v/>
      </c>
      <c r="B2274" s="9" t="str">
        <f>IF([1]配变!$B2274="","",[1]配变!$B2274)</f>
        <v/>
      </c>
      <c r="C2274" s="9" t="str">
        <f>IF([1]配变!$C2274="","",[1]配变!$C2274)</f>
        <v/>
      </c>
      <c r="D2274" s="9" t="str">
        <f>IF([1]配变!$D2274="","",[1]配变!$D2274)</f>
        <v/>
      </c>
      <c r="E2274" s="9" t="str">
        <f>IF([1]配变!$G2274="","",[1]配变!$G2274)</f>
        <v/>
      </c>
      <c r="F2274" s="9" t="str">
        <f>IF([1]配变!$F2274="","",[1]配变!$F2274)</f>
        <v/>
      </c>
      <c r="G2274" s="9" t="str">
        <f>IF([1]配变!$J2274="","",[1]配变!$J2274)</f>
        <v/>
      </c>
      <c r="H2274" s="16" t="str">
        <f t="shared" si="35"/>
        <v/>
      </c>
    </row>
    <row r="2275" spans="1:8" x14ac:dyDescent="0.15">
      <c r="A2275" s="9" t="str">
        <f>IF([1]配变!$A2275="","",[1]配变!$A2275)</f>
        <v/>
      </c>
      <c r="B2275" s="9" t="str">
        <f>IF([1]配变!$B2275="","",[1]配变!$B2275)</f>
        <v/>
      </c>
      <c r="C2275" s="9" t="str">
        <f>IF([1]配变!$C2275="","",[1]配变!$C2275)</f>
        <v/>
      </c>
      <c r="D2275" s="9" t="str">
        <f>IF([1]配变!$D2275="","",[1]配变!$D2275)</f>
        <v/>
      </c>
      <c r="E2275" s="9" t="str">
        <f>IF([1]配变!$G2275="","",[1]配变!$G2275)</f>
        <v/>
      </c>
      <c r="F2275" s="9" t="str">
        <f>IF([1]配变!$F2275="","",[1]配变!$F2275)</f>
        <v/>
      </c>
      <c r="G2275" s="9" t="str">
        <f>IF([1]配变!$J2275="","",[1]配变!$J2275)</f>
        <v/>
      </c>
      <c r="H2275" s="16" t="str">
        <f t="shared" si="35"/>
        <v/>
      </c>
    </row>
    <row r="2276" spans="1:8" x14ac:dyDescent="0.15">
      <c r="A2276" s="9" t="str">
        <f>IF([1]配变!$A2276="","",[1]配变!$A2276)</f>
        <v/>
      </c>
      <c r="B2276" s="9" t="str">
        <f>IF([1]配变!$B2276="","",[1]配变!$B2276)</f>
        <v/>
      </c>
      <c r="C2276" s="9" t="str">
        <f>IF([1]配变!$C2276="","",[1]配变!$C2276)</f>
        <v/>
      </c>
      <c r="D2276" s="9" t="str">
        <f>IF([1]配变!$D2276="","",[1]配变!$D2276)</f>
        <v/>
      </c>
      <c r="E2276" s="9" t="str">
        <f>IF([1]配变!$G2276="","",[1]配变!$G2276)</f>
        <v/>
      </c>
      <c r="F2276" s="9" t="str">
        <f>IF([1]配变!$F2276="","",[1]配变!$F2276)</f>
        <v/>
      </c>
      <c r="G2276" s="9" t="str">
        <f>IF([1]配变!$J2276="","",[1]配变!$J2276)</f>
        <v/>
      </c>
      <c r="H2276" s="16" t="str">
        <f t="shared" si="35"/>
        <v/>
      </c>
    </row>
    <row r="2277" spans="1:8" x14ac:dyDescent="0.15">
      <c r="A2277" s="9" t="str">
        <f>IF([1]配变!$A2277="","",[1]配变!$A2277)</f>
        <v/>
      </c>
      <c r="B2277" s="9" t="str">
        <f>IF([1]配变!$B2277="","",[1]配变!$B2277)</f>
        <v/>
      </c>
      <c r="C2277" s="9" t="str">
        <f>IF([1]配变!$C2277="","",[1]配变!$C2277)</f>
        <v/>
      </c>
      <c r="D2277" s="9" t="str">
        <f>IF([1]配变!$D2277="","",[1]配变!$D2277)</f>
        <v/>
      </c>
      <c r="E2277" s="9" t="str">
        <f>IF([1]配变!$G2277="","",[1]配变!$G2277)</f>
        <v/>
      </c>
      <c r="F2277" s="9" t="str">
        <f>IF([1]配变!$F2277="","",[1]配变!$F2277)</f>
        <v/>
      </c>
      <c r="G2277" s="9" t="str">
        <f>IF([1]配变!$J2277="","",[1]配变!$J2277)</f>
        <v/>
      </c>
      <c r="H2277" s="16" t="str">
        <f t="shared" si="35"/>
        <v/>
      </c>
    </row>
    <row r="2278" spans="1:8" x14ac:dyDescent="0.15">
      <c r="A2278" s="9" t="str">
        <f>IF([1]配变!$A2278="","",[1]配变!$A2278)</f>
        <v/>
      </c>
      <c r="B2278" s="9" t="str">
        <f>IF([1]配变!$B2278="","",[1]配变!$B2278)</f>
        <v/>
      </c>
      <c r="C2278" s="9" t="str">
        <f>IF([1]配变!$C2278="","",[1]配变!$C2278)</f>
        <v/>
      </c>
      <c r="D2278" s="9" t="str">
        <f>IF([1]配变!$D2278="","",[1]配变!$D2278)</f>
        <v/>
      </c>
      <c r="E2278" s="9" t="str">
        <f>IF([1]配变!$G2278="","",[1]配变!$G2278)</f>
        <v/>
      </c>
      <c r="F2278" s="9" t="str">
        <f>IF([1]配变!$F2278="","",[1]配变!$F2278)</f>
        <v/>
      </c>
      <c r="G2278" s="9" t="str">
        <f>IF([1]配变!$J2278="","",[1]配变!$J2278)</f>
        <v/>
      </c>
      <c r="H2278" s="16" t="str">
        <f t="shared" si="35"/>
        <v/>
      </c>
    </row>
    <row r="2279" spans="1:8" x14ac:dyDescent="0.15">
      <c r="A2279" s="9" t="str">
        <f>IF([1]配变!$A2279="","",[1]配变!$A2279)</f>
        <v/>
      </c>
      <c r="B2279" s="9" t="str">
        <f>IF([1]配变!$B2279="","",[1]配变!$B2279)</f>
        <v/>
      </c>
      <c r="C2279" s="9" t="str">
        <f>IF([1]配变!$C2279="","",[1]配变!$C2279)</f>
        <v/>
      </c>
      <c r="D2279" s="9" t="str">
        <f>IF([1]配变!$D2279="","",[1]配变!$D2279)</f>
        <v/>
      </c>
      <c r="E2279" s="9" t="str">
        <f>IF([1]配变!$G2279="","",[1]配变!$G2279)</f>
        <v/>
      </c>
      <c r="F2279" s="9" t="str">
        <f>IF([1]配变!$F2279="","",[1]配变!$F2279)</f>
        <v/>
      </c>
      <c r="G2279" s="9" t="str">
        <f>IF([1]配变!$J2279="","",[1]配变!$J2279)</f>
        <v/>
      </c>
      <c r="H2279" s="16" t="str">
        <f t="shared" si="35"/>
        <v/>
      </c>
    </row>
    <row r="2280" spans="1:8" x14ac:dyDescent="0.15">
      <c r="A2280" s="9" t="str">
        <f>IF([1]配变!$A2280="","",[1]配变!$A2280)</f>
        <v/>
      </c>
      <c r="B2280" s="9" t="str">
        <f>IF([1]配变!$B2280="","",[1]配变!$B2280)</f>
        <v/>
      </c>
      <c r="C2280" s="9" t="str">
        <f>IF([1]配变!$C2280="","",[1]配变!$C2280)</f>
        <v/>
      </c>
      <c r="D2280" s="9" t="str">
        <f>IF([1]配变!$D2280="","",[1]配变!$D2280)</f>
        <v/>
      </c>
      <c r="E2280" s="9" t="str">
        <f>IF([1]配变!$G2280="","",[1]配变!$G2280)</f>
        <v/>
      </c>
      <c r="F2280" s="9" t="str">
        <f>IF([1]配变!$F2280="","",[1]配变!$F2280)</f>
        <v/>
      </c>
      <c r="G2280" s="9" t="str">
        <f>IF([1]配变!$J2280="","",[1]配变!$J2280)</f>
        <v/>
      </c>
      <c r="H2280" s="16" t="str">
        <f t="shared" si="35"/>
        <v/>
      </c>
    </row>
    <row r="2281" spans="1:8" x14ac:dyDescent="0.15">
      <c r="A2281" s="9" t="str">
        <f>IF([1]配变!$A2281="","",[1]配变!$A2281)</f>
        <v/>
      </c>
      <c r="B2281" s="9" t="str">
        <f>IF([1]配变!$B2281="","",[1]配变!$B2281)</f>
        <v/>
      </c>
      <c r="C2281" s="9" t="str">
        <f>IF([1]配变!$C2281="","",[1]配变!$C2281)</f>
        <v/>
      </c>
      <c r="D2281" s="9" t="str">
        <f>IF([1]配变!$D2281="","",[1]配变!$D2281)</f>
        <v/>
      </c>
      <c r="E2281" s="9" t="str">
        <f>IF([1]配变!$G2281="","",[1]配变!$G2281)</f>
        <v/>
      </c>
      <c r="F2281" s="9" t="str">
        <f>IF([1]配变!$F2281="","",[1]配变!$F2281)</f>
        <v/>
      </c>
      <c r="G2281" s="9" t="str">
        <f>IF([1]配变!$J2281="","",[1]配变!$J2281)</f>
        <v/>
      </c>
      <c r="H2281" s="16" t="str">
        <f t="shared" si="35"/>
        <v/>
      </c>
    </row>
    <row r="2282" spans="1:8" x14ac:dyDescent="0.15">
      <c r="A2282" s="9" t="str">
        <f>IF([1]配变!$A2282="","",[1]配变!$A2282)</f>
        <v/>
      </c>
      <c r="B2282" s="9" t="str">
        <f>IF([1]配变!$B2282="","",[1]配变!$B2282)</f>
        <v/>
      </c>
      <c r="C2282" s="9" t="str">
        <f>IF([1]配变!$C2282="","",[1]配变!$C2282)</f>
        <v/>
      </c>
      <c r="D2282" s="9" t="str">
        <f>IF([1]配变!$D2282="","",[1]配变!$D2282)</f>
        <v/>
      </c>
      <c r="E2282" s="9" t="str">
        <f>IF([1]配变!$G2282="","",[1]配变!$G2282)</f>
        <v/>
      </c>
      <c r="F2282" s="9" t="str">
        <f>IF([1]配变!$F2282="","",[1]配变!$F2282)</f>
        <v/>
      </c>
      <c r="G2282" s="9" t="str">
        <f>IF([1]配变!$J2282="","",[1]配变!$J2282)</f>
        <v/>
      </c>
      <c r="H2282" s="16" t="str">
        <f t="shared" si="35"/>
        <v/>
      </c>
    </row>
    <row r="2283" spans="1:8" x14ac:dyDescent="0.15">
      <c r="A2283" s="9" t="str">
        <f>IF([1]配变!$A2283="","",[1]配变!$A2283)</f>
        <v/>
      </c>
      <c r="B2283" s="9" t="str">
        <f>IF([1]配变!$B2283="","",[1]配变!$B2283)</f>
        <v/>
      </c>
      <c r="C2283" s="9" t="str">
        <f>IF([1]配变!$C2283="","",[1]配变!$C2283)</f>
        <v/>
      </c>
      <c r="D2283" s="9" t="str">
        <f>IF([1]配变!$D2283="","",[1]配变!$D2283)</f>
        <v/>
      </c>
      <c r="E2283" s="9" t="str">
        <f>IF([1]配变!$G2283="","",[1]配变!$G2283)</f>
        <v/>
      </c>
      <c r="F2283" s="9" t="str">
        <f>IF([1]配变!$F2283="","",[1]配变!$F2283)</f>
        <v/>
      </c>
      <c r="G2283" s="9" t="str">
        <f>IF([1]配变!$J2283="","",[1]配变!$J2283)</f>
        <v/>
      </c>
      <c r="H2283" s="16" t="str">
        <f t="shared" si="35"/>
        <v/>
      </c>
    </row>
    <row r="2284" spans="1:8" x14ac:dyDescent="0.15">
      <c r="A2284" s="9" t="str">
        <f>IF([1]配变!$A2284="","",[1]配变!$A2284)</f>
        <v/>
      </c>
      <c r="B2284" s="9" t="str">
        <f>IF([1]配变!$B2284="","",[1]配变!$B2284)</f>
        <v/>
      </c>
      <c r="C2284" s="9" t="str">
        <f>IF([1]配变!$C2284="","",[1]配变!$C2284)</f>
        <v/>
      </c>
      <c r="D2284" s="9" t="str">
        <f>IF([1]配变!$D2284="","",[1]配变!$D2284)</f>
        <v/>
      </c>
      <c r="E2284" s="9" t="str">
        <f>IF([1]配变!$G2284="","",[1]配变!$G2284)</f>
        <v/>
      </c>
      <c r="F2284" s="9" t="str">
        <f>IF([1]配变!$F2284="","",[1]配变!$F2284)</f>
        <v/>
      </c>
      <c r="G2284" s="9" t="str">
        <f>IF([1]配变!$J2284="","",[1]配变!$J2284)</f>
        <v/>
      </c>
      <c r="H2284" s="16" t="str">
        <f t="shared" si="35"/>
        <v/>
      </c>
    </row>
    <row r="2285" spans="1:8" x14ac:dyDescent="0.15">
      <c r="A2285" s="9" t="str">
        <f>IF([1]配变!$A2285="","",[1]配变!$A2285)</f>
        <v/>
      </c>
      <c r="B2285" s="9" t="str">
        <f>IF([1]配变!$B2285="","",[1]配变!$B2285)</f>
        <v/>
      </c>
      <c r="C2285" s="9" t="str">
        <f>IF([1]配变!$C2285="","",[1]配变!$C2285)</f>
        <v/>
      </c>
      <c r="D2285" s="9" t="str">
        <f>IF([1]配变!$D2285="","",[1]配变!$D2285)</f>
        <v/>
      </c>
      <c r="E2285" s="9" t="str">
        <f>IF([1]配变!$G2285="","",[1]配变!$G2285)</f>
        <v/>
      </c>
      <c r="F2285" s="9" t="str">
        <f>IF([1]配变!$F2285="","",[1]配变!$F2285)</f>
        <v/>
      </c>
      <c r="G2285" s="9" t="str">
        <f>IF([1]配变!$J2285="","",[1]配变!$J2285)</f>
        <v/>
      </c>
      <c r="H2285" s="16" t="str">
        <f t="shared" si="35"/>
        <v/>
      </c>
    </row>
    <row r="2286" spans="1:8" x14ac:dyDescent="0.15">
      <c r="A2286" s="9" t="str">
        <f>IF([1]配变!$A2286="","",[1]配变!$A2286)</f>
        <v/>
      </c>
      <c r="B2286" s="9" t="str">
        <f>IF([1]配变!$B2286="","",[1]配变!$B2286)</f>
        <v/>
      </c>
      <c r="C2286" s="9" t="str">
        <f>IF([1]配变!$C2286="","",[1]配变!$C2286)</f>
        <v/>
      </c>
      <c r="D2286" s="9" t="str">
        <f>IF([1]配变!$D2286="","",[1]配变!$D2286)</f>
        <v/>
      </c>
      <c r="E2286" s="9" t="str">
        <f>IF([1]配变!$G2286="","",[1]配变!$G2286)</f>
        <v/>
      </c>
      <c r="F2286" s="9" t="str">
        <f>IF([1]配变!$F2286="","",[1]配变!$F2286)</f>
        <v/>
      </c>
      <c r="G2286" s="9" t="str">
        <f>IF([1]配变!$J2286="","",[1]配变!$J2286)</f>
        <v/>
      </c>
      <c r="H2286" s="16" t="str">
        <f t="shared" si="35"/>
        <v/>
      </c>
    </row>
    <row r="2287" spans="1:8" x14ac:dyDescent="0.15">
      <c r="A2287" s="9" t="str">
        <f>IF([1]配变!$A2287="","",[1]配变!$A2287)</f>
        <v/>
      </c>
      <c r="B2287" s="9" t="str">
        <f>IF([1]配变!$B2287="","",[1]配变!$B2287)</f>
        <v/>
      </c>
      <c r="C2287" s="9" t="str">
        <f>IF([1]配变!$C2287="","",[1]配变!$C2287)</f>
        <v/>
      </c>
      <c r="D2287" s="9" t="str">
        <f>IF([1]配变!$D2287="","",[1]配变!$D2287)</f>
        <v/>
      </c>
      <c r="E2287" s="9" t="str">
        <f>IF([1]配变!$G2287="","",[1]配变!$G2287)</f>
        <v/>
      </c>
      <c r="F2287" s="9" t="str">
        <f>IF([1]配变!$F2287="","",[1]配变!$F2287)</f>
        <v/>
      </c>
      <c r="G2287" s="9" t="str">
        <f>IF([1]配变!$J2287="","",[1]配变!$J2287)</f>
        <v/>
      </c>
      <c r="H2287" s="16" t="str">
        <f t="shared" si="35"/>
        <v/>
      </c>
    </row>
    <row r="2288" spans="1:8" x14ac:dyDescent="0.15">
      <c r="A2288" s="9" t="str">
        <f>IF([1]配变!$A2288="","",[1]配变!$A2288)</f>
        <v/>
      </c>
      <c r="B2288" s="9" t="str">
        <f>IF([1]配变!$B2288="","",[1]配变!$B2288)</f>
        <v/>
      </c>
      <c r="C2288" s="9" t="str">
        <f>IF([1]配变!$C2288="","",[1]配变!$C2288)</f>
        <v/>
      </c>
      <c r="D2288" s="9" t="str">
        <f>IF([1]配变!$D2288="","",[1]配变!$D2288)</f>
        <v/>
      </c>
      <c r="E2288" s="9" t="str">
        <f>IF([1]配变!$G2288="","",[1]配变!$G2288)</f>
        <v/>
      </c>
      <c r="F2288" s="9" t="str">
        <f>IF([1]配变!$F2288="","",[1]配变!$F2288)</f>
        <v/>
      </c>
      <c r="G2288" s="9" t="str">
        <f>IF([1]配变!$J2288="","",[1]配变!$J2288)</f>
        <v/>
      </c>
      <c r="H2288" s="16" t="str">
        <f t="shared" si="35"/>
        <v/>
      </c>
    </row>
    <row r="2289" spans="1:8" x14ac:dyDescent="0.15">
      <c r="A2289" s="9" t="str">
        <f>IF([1]配变!$A2289="","",[1]配变!$A2289)</f>
        <v/>
      </c>
      <c r="B2289" s="9" t="str">
        <f>IF([1]配变!$B2289="","",[1]配变!$B2289)</f>
        <v/>
      </c>
      <c r="C2289" s="9" t="str">
        <f>IF([1]配变!$C2289="","",[1]配变!$C2289)</f>
        <v/>
      </c>
      <c r="D2289" s="9" t="str">
        <f>IF([1]配变!$D2289="","",[1]配变!$D2289)</f>
        <v/>
      </c>
      <c r="E2289" s="9" t="str">
        <f>IF([1]配变!$G2289="","",[1]配变!$G2289)</f>
        <v/>
      </c>
      <c r="F2289" s="9" t="str">
        <f>IF([1]配变!$F2289="","",[1]配变!$F2289)</f>
        <v/>
      </c>
      <c r="G2289" s="9" t="str">
        <f>IF([1]配变!$J2289="","",[1]配变!$J2289)</f>
        <v/>
      </c>
      <c r="H2289" s="16" t="str">
        <f t="shared" si="35"/>
        <v/>
      </c>
    </row>
    <row r="2290" spans="1:8" x14ac:dyDescent="0.15">
      <c r="A2290" s="9" t="str">
        <f>IF([1]配变!$A2290="","",[1]配变!$A2290)</f>
        <v/>
      </c>
      <c r="B2290" s="9" t="str">
        <f>IF([1]配变!$B2290="","",[1]配变!$B2290)</f>
        <v/>
      </c>
      <c r="C2290" s="9" t="str">
        <f>IF([1]配变!$C2290="","",[1]配变!$C2290)</f>
        <v/>
      </c>
      <c r="D2290" s="9" t="str">
        <f>IF([1]配变!$D2290="","",[1]配变!$D2290)</f>
        <v/>
      </c>
      <c r="E2290" s="9" t="str">
        <f>IF([1]配变!$G2290="","",[1]配变!$G2290)</f>
        <v/>
      </c>
      <c r="F2290" s="9" t="str">
        <f>IF([1]配变!$F2290="","",[1]配变!$F2290)</f>
        <v/>
      </c>
      <c r="G2290" s="9" t="str">
        <f>IF([1]配变!$J2290="","",[1]配变!$J2290)</f>
        <v/>
      </c>
      <c r="H2290" s="16" t="str">
        <f t="shared" si="35"/>
        <v/>
      </c>
    </row>
    <row r="2291" spans="1:8" x14ac:dyDescent="0.15">
      <c r="A2291" s="9" t="str">
        <f>IF([1]配变!$A2291="","",[1]配变!$A2291)</f>
        <v/>
      </c>
      <c r="B2291" s="9" t="str">
        <f>IF([1]配变!$B2291="","",[1]配变!$B2291)</f>
        <v/>
      </c>
      <c r="C2291" s="9" t="str">
        <f>IF([1]配变!$C2291="","",[1]配变!$C2291)</f>
        <v/>
      </c>
      <c r="D2291" s="9" t="str">
        <f>IF([1]配变!$D2291="","",[1]配变!$D2291)</f>
        <v/>
      </c>
      <c r="E2291" s="9" t="str">
        <f>IF([1]配变!$G2291="","",[1]配变!$G2291)</f>
        <v/>
      </c>
      <c r="F2291" s="9" t="str">
        <f>IF([1]配变!$F2291="","",[1]配变!$F2291)</f>
        <v/>
      </c>
      <c r="G2291" s="9" t="str">
        <f>IF([1]配变!$J2291="","",[1]配变!$J2291)</f>
        <v/>
      </c>
      <c r="H2291" s="16" t="str">
        <f t="shared" si="35"/>
        <v/>
      </c>
    </row>
    <row r="2292" spans="1:8" x14ac:dyDescent="0.15">
      <c r="A2292" s="9" t="str">
        <f>IF([1]配变!$A2292="","",[1]配变!$A2292)</f>
        <v/>
      </c>
      <c r="B2292" s="9" t="str">
        <f>IF([1]配变!$B2292="","",[1]配变!$B2292)</f>
        <v/>
      </c>
      <c r="C2292" s="9" t="str">
        <f>IF([1]配变!$C2292="","",[1]配变!$C2292)</f>
        <v/>
      </c>
      <c r="D2292" s="9" t="str">
        <f>IF([1]配变!$D2292="","",[1]配变!$D2292)</f>
        <v/>
      </c>
      <c r="E2292" s="9" t="str">
        <f>IF([1]配变!$G2292="","",[1]配变!$G2292)</f>
        <v/>
      </c>
      <c r="F2292" s="9" t="str">
        <f>IF([1]配变!$F2292="","",[1]配变!$F2292)</f>
        <v/>
      </c>
      <c r="G2292" s="9" t="str">
        <f>IF([1]配变!$J2292="","",[1]配变!$J2292)</f>
        <v/>
      </c>
      <c r="H2292" s="16" t="str">
        <f t="shared" si="35"/>
        <v/>
      </c>
    </row>
    <row r="2293" spans="1:8" x14ac:dyDescent="0.15">
      <c r="A2293" s="9" t="str">
        <f>IF([1]配变!$A2293="","",[1]配变!$A2293)</f>
        <v/>
      </c>
      <c r="B2293" s="9" t="str">
        <f>IF([1]配变!$B2293="","",[1]配变!$B2293)</f>
        <v/>
      </c>
      <c r="C2293" s="9" t="str">
        <f>IF([1]配变!$C2293="","",[1]配变!$C2293)</f>
        <v/>
      </c>
      <c r="D2293" s="9" t="str">
        <f>IF([1]配变!$D2293="","",[1]配变!$D2293)</f>
        <v/>
      </c>
      <c r="E2293" s="9" t="str">
        <f>IF([1]配变!$G2293="","",[1]配变!$G2293)</f>
        <v/>
      </c>
      <c r="F2293" s="9" t="str">
        <f>IF([1]配变!$F2293="","",[1]配变!$F2293)</f>
        <v/>
      </c>
      <c r="G2293" s="9" t="str">
        <f>IF([1]配变!$J2293="","",[1]配变!$J2293)</f>
        <v/>
      </c>
      <c r="H2293" s="16" t="str">
        <f t="shared" si="35"/>
        <v/>
      </c>
    </row>
    <row r="2294" spans="1:8" x14ac:dyDescent="0.15">
      <c r="A2294" s="9" t="str">
        <f>IF([1]配变!$A2294="","",[1]配变!$A2294)</f>
        <v/>
      </c>
      <c r="B2294" s="9" t="str">
        <f>IF([1]配变!$B2294="","",[1]配变!$B2294)</f>
        <v/>
      </c>
      <c r="C2294" s="9" t="str">
        <f>IF([1]配变!$C2294="","",[1]配变!$C2294)</f>
        <v/>
      </c>
      <c r="D2294" s="9" t="str">
        <f>IF([1]配变!$D2294="","",[1]配变!$D2294)</f>
        <v/>
      </c>
      <c r="E2294" s="9" t="str">
        <f>IF([1]配变!$G2294="","",[1]配变!$G2294)</f>
        <v/>
      </c>
      <c r="F2294" s="9" t="str">
        <f>IF([1]配变!$F2294="","",[1]配变!$F2294)</f>
        <v/>
      </c>
      <c r="G2294" s="9" t="str">
        <f>IF([1]配变!$J2294="","",[1]配变!$J2294)</f>
        <v/>
      </c>
      <c r="H2294" s="16" t="str">
        <f t="shared" si="35"/>
        <v/>
      </c>
    </row>
    <row r="2295" spans="1:8" x14ac:dyDescent="0.15">
      <c r="A2295" s="9" t="str">
        <f>IF([1]配变!$A2295="","",[1]配变!$A2295)</f>
        <v/>
      </c>
      <c r="B2295" s="9" t="str">
        <f>IF([1]配变!$B2295="","",[1]配变!$B2295)</f>
        <v/>
      </c>
      <c r="C2295" s="9" t="str">
        <f>IF([1]配变!$C2295="","",[1]配变!$C2295)</f>
        <v/>
      </c>
      <c r="D2295" s="9" t="str">
        <f>IF([1]配变!$D2295="","",[1]配变!$D2295)</f>
        <v/>
      </c>
      <c r="E2295" s="9" t="str">
        <f>IF([1]配变!$G2295="","",[1]配变!$G2295)</f>
        <v/>
      </c>
      <c r="F2295" s="9" t="str">
        <f>IF([1]配变!$F2295="","",[1]配变!$F2295)</f>
        <v/>
      </c>
      <c r="G2295" s="9" t="str">
        <f>IF([1]配变!$J2295="","",[1]配变!$J2295)</f>
        <v/>
      </c>
      <c r="H2295" s="16" t="str">
        <f t="shared" si="35"/>
        <v/>
      </c>
    </row>
    <row r="2296" spans="1:8" x14ac:dyDescent="0.15">
      <c r="A2296" s="9" t="str">
        <f>IF([1]配变!$A2296="","",[1]配变!$A2296)</f>
        <v/>
      </c>
      <c r="B2296" s="9" t="str">
        <f>IF([1]配变!$B2296="","",[1]配变!$B2296)</f>
        <v/>
      </c>
      <c r="C2296" s="9" t="str">
        <f>IF([1]配变!$C2296="","",[1]配变!$C2296)</f>
        <v/>
      </c>
      <c r="D2296" s="9" t="str">
        <f>IF([1]配变!$D2296="","",[1]配变!$D2296)</f>
        <v/>
      </c>
      <c r="E2296" s="9" t="str">
        <f>IF([1]配变!$G2296="","",[1]配变!$G2296)</f>
        <v/>
      </c>
      <c r="F2296" s="9" t="str">
        <f>IF([1]配变!$F2296="","",[1]配变!$F2296)</f>
        <v/>
      </c>
      <c r="G2296" s="9" t="str">
        <f>IF([1]配变!$J2296="","",[1]配变!$J2296)</f>
        <v/>
      </c>
      <c r="H2296" s="16" t="str">
        <f t="shared" si="35"/>
        <v/>
      </c>
    </row>
    <row r="2297" spans="1:8" x14ac:dyDescent="0.15">
      <c r="A2297" s="9" t="str">
        <f>IF([1]配变!$A2297="","",[1]配变!$A2297)</f>
        <v/>
      </c>
      <c r="B2297" s="9" t="str">
        <f>IF([1]配变!$B2297="","",[1]配变!$B2297)</f>
        <v/>
      </c>
      <c r="C2297" s="9" t="str">
        <f>IF([1]配变!$C2297="","",[1]配变!$C2297)</f>
        <v/>
      </c>
      <c r="D2297" s="9" t="str">
        <f>IF([1]配变!$D2297="","",[1]配变!$D2297)</f>
        <v/>
      </c>
      <c r="E2297" s="9" t="str">
        <f>IF([1]配变!$G2297="","",[1]配变!$G2297)</f>
        <v/>
      </c>
      <c r="F2297" s="9" t="str">
        <f>IF([1]配变!$F2297="","",[1]配变!$F2297)</f>
        <v/>
      </c>
      <c r="G2297" s="9" t="str">
        <f>IF([1]配变!$J2297="","",[1]配变!$J2297)</f>
        <v/>
      </c>
      <c r="H2297" s="16" t="str">
        <f t="shared" si="35"/>
        <v/>
      </c>
    </row>
    <row r="2298" spans="1:8" x14ac:dyDescent="0.15">
      <c r="A2298" s="9" t="str">
        <f>IF([1]配变!$A2298="","",[1]配变!$A2298)</f>
        <v/>
      </c>
      <c r="B2298" s="9" t="str">
        <f>IF([1]配变!$B2298="","",[1]配变!$B2298)</f>
        <v/>
      </c>
      <c r="C2298" s="9" t="str">
        <f>IF([1]配变!$C2298="","",[1]配变!$C2298)</f>
        <v/>
      </c>
      <c r="D2298" s="9" t="str">
        <f>IF([1]配变!$D2298="","",[1]配变!$D2298)</f>
        <v/>
      </c>
      <c r="E2298" s="9" t="str">
        <f>IF([1]配变!$G2298="","",[1]配变!$G2298)</f>
        <v/>
      </c>
      <c r="F2298" s="9" t="str">
        <f>IF([1]配变!$F2298="","",[1]配变!$F2298)</f>
        <v/>
      </c>
      <c r="G2298" s="9" t="str">
        <f>IF([1]配变!$J2298="","",[1]配变!$J2298)</f>
        <v/>
      </c>
      <c r="H2298" s="16" t="str">
        <f t="shared" si="35"/>
        <v/>
      </c>
    </row>
    <row r="2299" spans="1:8" x14ac:dyDescent="0.15">
      <c r="A2299" s="9" t="str">
        <f>IF([1]配变!$A2299="","",[1]配变!$A2299)</f>
        <v/>
      </c>
      <c r="B2299" s="9" t="str">
        <f>IF([1]配变!$B2299="","",[1]配变!$B2299)</f>
        <v/>
      </c>
      <c r="C2299" s="9" t="str">
        <f>IF([1]配变!$C2299="","",[1]配变!$C2299)</f>
        <v/>
      </c>
      <c r="D2299" s="9" t="str">
        <f>IF([1]配变!$D2299="","",[1]配变!$D2299)</f>
        <v/>
      </c>
      <c r="E2299" s="9" t="str">
        <f>IF([1]配变!$G2299="","",[1]配变!$G2299)</f>
        <v/>
      </c>
      <c r="F2299" s="9" t="str">
        <f>IF([1]配变!$F2299="","",[1]配变!$F2299)</f>
        <v/>
      </c>
      <c r="G2299" s="9" t="str">
        <f>IF([1]配变!$J2299="","",[1]配变!$J2299)</f>
        <v/>
      </c>
      <c r="H2299" s="16" t="str">
        <f t="shared" si="35"/>
        <v/>
      </c>
    </row>
    <row r="2300" spans="1:8" x14ac:dyDescent="0.15">
      <c r="A2300" s="9" t="str">
        <f>IF([1]配变!$A2300="","",[1]配变!$A2300)</f>
        <v/>
      </c>
      <c r="B2300" s="9" t="str">
        <f>IF([1]配变!$B2300="","",[1]配变!$B2300)</f>
        <v/>
      </c>
      <c r="C2300" s="9" t="str">
        <f>IF([1]配变!$C2300="","",[1]配变!$C2300)</f>
        <v/>
      </c>
      <c r="D2300" s="9" t="str">
        <f>IF([1]配变!$D2300="","",[1]配变!$D2300)</f>
        <v/>
      </c>
      <c r="E2300" s="9" t="str">
        <f>IF([1]配变!$G2300="","",[1]配变!$G2300)</f>
        <v/>
      </c>
      <c r="F2300" s="9" t="str">
        <f>IF([1]配变!$F2300="","",[1]配变!$F2300)</f>
        <v/>
      </c>
      <c r="G2300" s="9" t="str">
        <f>IF([1]配变!$J2300="","",[1]配变!$J2300)</f>
        <v/>
      </c>
      <c r="H2300" s="16" t="str">
        <f t="shared" si="35"/>
        <v/>
      </c>
    </row>
    <row r="2301" spans="1:8" x14ac:dyDescent="0.15">
      <c r="A2301" s="9" t="str">
        <f>IF([1]配变!$A2301="","",[1]配变!$A2301)</f>
        <v/>
      </c>
      <c r="B2301" s="9" t="str">
        <f>IF([1]配变!$B2301="","",[1]配变!$B2301)</f>
        <v/>
      </c>
      <c r="C2301" s="9" t="str">
        <f>IF([1]配变!$C2301="","",[1]配变!$C2301)</f>
        <v/>
      </c>
      <c r="D2301" s="9" t="str">
        <f>IF([1]配变!$D2301="","",[1]配变!$D2301)</f>
        <v/>
      </c>
      <c r="E2301" s="9" t="str">
        <f>IF([1]配变!$G2301="","",[1]配变!$G2301)</f>
        <v/>
      </c>
      <c r="F2301" s="9" t="str">
        <f>IF([1]配变!$F2301="","",[1]配变!$F2301)</f>
        <v/>
      </c>
      <c r="G2301" s="9" t="str">
        <f>IF([1]配变!$J2301="","",[1]配变!$J2301)</f>
        <v/>
      </c>
      <c r="H2301" s="16" t="str">
        <f t="shared" si="35"/>
        <v/>
      </c>
    </row>
    <row r="2302" spans="1:8" x14ac:dyDescent="0.15">
      <c r="A2302" s="9" t="str">
        <f>IF([1]配变!$A2302="","",[1]配变!$A2302)</f>
        <v/>
      </c>
      <c r="B2302" s="9" t="str">
        <f>IF([1]配变!$B2302="","",[1]配变!$B2302)</f>
        <v/>
      </c>
      <c r="C2302" s="9" t="str">
        <f>IF([1]配变!$C2302="","",[1]配变!$C2302)</f>
        <v/>
      </c>
      <c r="D2302" s="9" t="str">
        <f>IF([1]配变!$D2302="","",[1]配变!$D2302)</f>
        <v/>
      </c>
      <c r="E2302" s="9" t="str">
        <f>IF([1]配变!$G2302="","",[1]配变!$G2302)</f>
        <v/>
      </c>
      <c r="F2302" s="9" t="str">
        <f>IF([1]配变!$F2302="","",[1]配变!$F2302)</f>
        <v/>
      </c>
      <c r="G2302" s="9" t="str">
        <f>IF([1]配变!$J2302="","",[1]配变!$J2302)</f>
        <v/>
      </c>
      <c r="H2302" s="16" t="str">
        <f t="shared" si="35"/>
        <v/>
      </c>
    </row>
    <row r="2303" spans="1:8" x14ac:dyDescent="0.15">
      <c r="A2303" s="9" t="str">
        <f>IF([1]配变!$A2303="","",[1]配变!$A2303)</f>
        <v/>
      </c>
      <c r="B2303" s="9" t="str">
        <f>IF([1]配变!$B2303="","",[1]配变!$B2303)</f>
        <v/>
      </c>
      <c r="C2303" s="9" t="str">
        <f>IF([1]配变!$C2303="","",[1]配变!$C2303)</f>
        <v/>
      </c>
      <c r="D2303" s="9" t="str">
        <f>IF([1]配变!$D2303="","",[1]配变!$D2303)</f>
        <v/>
      </c>
      <c r="E2303" s="9" t="str">
        <f>IF([1]配变!$G2303="","",[1]配变!$G2303)</f>
        <v/>
      </c>
      <c r="F2303" s="9" t="str">
        <f>IF([1]配变!$F2303="","",[1]配变!$F2303)</f>
        <v/>
      </c>
      <c r="G2303" s="9" t="str">
        <f>IF([1]配变!$J2303="","",[1]配变!$J2303)</f>
        <v/>
      </c>
      <c r="H2303" s="16" t="str">
        <f t="shared" si="35"/>
        <v/>
      </c>
    </row>
    <row r="2304" spans="1:8" x14ac:dyDescent="0.15">
      <c r="A2304" s="9" t="str">
        <f>IF([1]配变!$A2304="","",[1]配变!$A2304)</f>
        <v/>
      </c>
      <c r="B2304" s="9" t="str">
        <f>IF([1]配变!$B2304="","",[1]配变!$B2304)</f>
        <v/>
      </c>
      <c r="C2304" s="9" t="str">
        <f>IF([1]配变!$C2304="","",[1]配变!$C2304)</f>
        <v/>
      </c>
      <c r="D2304" s="9" t="str">
        <f>IF([1]配变!$D2304="","",[1]配变!$D2304)</f>
        <v/>
      </c>
      <c r="E2304" s="9" t="str">
        <f>IF([1]配变!$G2304="","",[1]配变!$G2304)</f>
        <v/>
      </c>
      <c r="F2304" s="9" t="str">
        <f>IF([1]配变!$F2304="","",[1]配变!$F2304)</f>
        <v/>
      </c>
      <c r="G2304" s="9" t="str">
        <f>IF([1]配变!$J2304="","",[1]配变!$J2304)</f>
        <v/>
      </c>
      <c r="H2304" s="16" t="str">
        <f t="shared" si="35"/>
        <v/>
      </c>
    </row>
    <row r="2305" spans="1:8" x14ac:dyDescent="0.15">
      <c r="A2305" s="9" t="str">
        <f>IF([1]配变!$A2305="","",[1]配变!$A2305)</f>
        <v/>
      </c>
      <c r="B2305" s="9" t="str">
        <f>IF([1]配变!$B2305="","",[1]配变!$B2305)</f>
        <v/>
      </c>
      <c r="C2305" s="9" t="str">
        <f>IF([1]配变!$C2305="","",[1]配变!$C2305)</f>
        <v/>
      </c>
      <c r="D2305" s="9" t="str">
        <f>IF([1]配变!$D2305="","",[1]配变!$D2305)</f>
        <v/>
      </c>
      <c r="E2305" s="9" t="str">
        <f>IF([1]配变!$G2305="","",[1]配变!$G2305)</f>
        <v/>
      </c>
      <c r="F2305" s="9" t="str">
        <f>IF([1]配变!$F2305="","",[1]配变!$F2305)</f>
        <v/>
      </c>
      <c r="G2305" s="9" t="str">
        <f>IF([1]配变!$J2305="","",[1]配变!$J2305)</f>
        <v/>
      </c>
      <c r="H2305" s="16" t="str">
        <f t="shared" si="35"/>
        <v/>
      </c>
    </row>
    <row r="2306" spans="1:8" x14ac:dyDescent="0.15">
      <c r="A2306" s="9" t="str">
        <f>IF([1]配变!$A2306="","",[1]配变!$A2306)</f>
        <v/>
      </c>
      <c r="B2306" s="9" t="str">
        <f>IF([1]配变!$B2306="","",[1]配变!$B2306)</f>
        <v/>
      </c>
      <c r="C2306" s="9" t="str">
        <f>IF([1]配变!$C2306="","",[1]配变!$C2306)</f>
        <v/>
      </c>
      <c r="D2306" s="9" t="str">
        <f>IF([1]配变!$D2306="","",[1]配变!$D2306)</f>
        <v/>
      </c>
      <c r="E2306" s="9" t="str">
        <f>IF([1]配变!$G2306="","",[1]配变!$G2306)</f>
        <v/>
      </c>
      <c r="F2306" s="9" t="str">
        <f>IF([1]配变!$F2306="","",[1]配变!$F2306)</f>
        <v/>
      </c>
      <c r="G2306" s="9" t="str">
        <f>IF([1]配变!$J2306="","",[1]配变!$J2306)</f>
        <v/>
      </c>
      <c r="H2306" s="16" t="str">
        <f t="shared" si="35"/>
        <v/>
      </c>
    </row>
    <row r="2307" spans="1:8" x14ac:dyDescent="0.15">
      <c r="A2307" s="9" t="str">
        <f>IF([1]配变!$A2307="","",[1]配变!$A2307)</f>
        <v/>
      </c>
      <c r="B2307" s="9" t="str">
        <f>IF([1]配变!$B2307="","",[1]配变!$B2307)</f>
        <v/>
      </c>
      <c r="C2307" s="9" t="str">
        <f>IF([1]配变!$C2307="","",[1]配变!$C2307)</f>
        <v/>
      </c>
      <c r="D2307" s="9" t="str">
        <f>IF([1]配变!$D2307="","",[1]配变!$D2307)</f>
        <v/>
      </c>
      <c r="E2307" s="9" t="str">
        <f>IF([1]配变!$G2307="","",[1]配变!$G2307)</f>
        <v/>
      </c>
      <c r="F2307" s="9" t="str">
        <f>IF([1]配变!$F2307="","",[1]配变!$F2307)</f>
        <v/>
      </c>
      <c r="G2307" s="9" t="str">
        <f>IF([1]配变!$J2307="","",[1]配变!$J2307)</f>
        <v/>
      </c>
      <c r="H2307" s="16" t="str">
        <f t="shared" ref="H2307:H2370" si="36">IF(OR(D2307="",D2307=0),"",C2307*1000/D2307)</f>
        <v/>
      </c>
    </row>
    <row r="2308" spans="1:8" x14ac:dyDescent="0.15">
      <c r="A2308" s="9" t="str">
        <f>IF([1]配变!$A2308="","",[1]配变!$A2308)</f>
        <v/>
      </c>
      <c r="B2308" s="9" t="str">
        <f>IF([1]配变!$B2308="","",[1]配变!$B2308)</f>
        <v/>
      </c>
      <c r="C2308" s="9" t="str">
        <f>IF([1]配变!$C2308="","",[1]配变!$C2308)</f>
        <v/>
      </c>
      <c r="D2308" s="9" t="str">
        <f>IF([1]配变!$D2308="","",[1]配变!$D2308)</f>
        <v/>
      </c>
      <c r="E2308" s="9" t="str">
        <f>IF([1]配变!$G2308="","",[1]配变!$G2308)</f>
        <v/>
      </c>
      <c r="F2308" s="9" t="str">
        <f>IF([1]配变!$F2308="","",[1]配变!$F2308)</f>
        <v/>
      </c>
      <c r="G2308" s="9" t="str">
        <f>IF([1]配变!$J2308="","",[1]配变!$J2308)</f>
        <v/>
      </c>
      <c r="H2308" s="16" t="str">
        <f t="shared" si="36"/>
        <v/>
      </c>
    </row>
    <row r="2309" spans="1:8" x14ac:dyDescent="0.15">
      <c r="A2309" s="9" t="str">
        <f>IF([1]配变!$A2309="","",[1]配变!$A2309)</f>
        <v/>
      </c>
      <c r="B2309" s="9" t="str">
        <f>IF([1]配变!$B2309="","",[1]配变!$B2309)</f>
        <v/>
      </c>
      <c r="C2309" s="9" t="str">
        <f>IF([1]配变!$C2309="","",[1]配变!$C2309)</f>
        <v/>
      </c>
      <c r="D2309" s="9" t="str">
        <f>IF([1]配变!$D2309="","",[1]配变!$D2309)</f>
        <v/>
      </c>
      <c r="E2309" s="9" t="str">
        <f>IF([1]配变!$G2309="","",[1]配变!$G2309)</f>
        <v/>
      </c>
      <c r="F2309" s="9" t="str">
        <f>IF([1]配变!$F2309="","",[1]配变!$F2309)</f>
        <v/>
      </c>
      <c r="G2309" s="9" t="str">
        <f>IF([1]配变!$J2309="","",[1]配变!$J2309)</f>
        <v/>
      </c>
      <c r="H2309" s="16" t="str">
        <f t="shared" si="36"/>
        <v/>
      </c>
    </row>
    <row r="2310" spans="1:8" x14ac:dyDescent="0.15">
      <c r="A2310" s="9" t="str">
        <f>IF([1]配变!$A2310="","",[1]配变!$A2310)</f>
        <v/>
      </c>
      <c r="B2310" s="9" t="str">
        <f>IF([1]配变!$B2310="","",[1]配变!$B2310)</f>
        <v/>
      </c>
      <c r="C2310" s="9" t="str">
        <f>IF([1]配变!$C2310="","",[1]配变!$C2310)</f>
        <v/>
      </c>
      <c r="D2310" s="9" t="str">
        <f>IF([1]配变!$D2310="","",[1]配变!$D2310)</f>
        <v/>
      </c>
      <c r="E2310" s="9" t="str">
        <f>IF([1]配变!$G2310="","",[1]配变!$G2310)</f>
        <v/>
      </c>
      <c r="F2310" s="9" t="str">
        <f>IF([1]配变!$F2310="","",[1]配变!$F2310)</f>
        <v/>
      </c>
      <c r="G2310" s="9" t="str">
        <f>IF([1]配变!$J2310="","",[1]配变!$J2310)</f>
        <v/>
      </c>
      <c r="H2310" s="16" t="str">
        <f t="shared" si="36"/>
        <v/>
      </c>
    </row>
    <row r="2311" spans="1:8" x14ac:dyDescent="0.15">
      <c r="A2311" s="9" t="str">
        <f>IF([1]配变!$A2311="","",[1]配变!$A2311)</f>
        <v/>
      </c>
      <c r="B2311" s="9" t="str">
        <f>IF([1]配变!$B2311="","",[1]配变!$B2311)</f>
        <v/>
      </c>
      <c r="C2311" s="9" t="str">
        <f>IF([1]配变!$C2311="","",[1]配变!$C2311)</f>
        <v/>
      </c>
      <c r="D2311" s="9" t="str">
        <f>IF([1]配变!$D2311="","",[1]配变!$D2311)</f>
        <v/>
      </c>
      <c r="E2311" s="9" t="str">
        <f>IF([1]配变!$G2311="","",[1]配变!$G2311)</f>
        <v/>
      </c>
      <c r="F2311" s="9" t="str">
        <f>IF([1]配变!$F2311="","",[1]配变!$F2311)</f>
        <v/>
      </c>
      <c r="G2311" s="9" t="str">
        <f>IF([1]配变!$J2311="","",[1]配变!$J2311)</f>
        <v/>
      </c>
      <c r="H2311" s="16" t="str">
        <f t="shared" si="36"/>
        <v/>
      </c>
    </row>
    <row r="2312" spans="1:8" x14ac:dyDescent="0.15">
      <c r="A2312" s="9" t="str">
        <f>IF([1]配变!$A2312="","",[1]配变!$A2312)</f>
        <v/>
      </c>
      <c r="B2312" s="9" t="str">
        <f>IF([1]配变!$B2312="","",[1]配变!$B2312)</f>
        <v/>
      </c>
      <c r="C2312" s="9" t="str">
        <f>IF([1]配变!$C2312="","",[1]配变!$C2312)</f>
        <v/>
      </c>
      <c r="D2312" s="9" t="str">
        <f>IF([1]配变!$D2312="","",[1]配变!$D2312)</f>
        <v/>
      </c>
      <c r="E2312" s="9" t="str">
        <f>IF([1]配变!$G2312="","",[1]配变!$G2312)</f>
        <v/>
      </c>
      <c r="F2312" s="9" t="str">
        <f>IF([1]配变!$F2312="","",[1]配变!$F2312)</f>
        <v/>
      </c>
      <c r="G2312" s="9" t="str">
        <f>IF([1]配变!$J2312="","",[1]配变!$J2312)</f>
        <v/>
      </c>
      <c r="H2312" s="16" t="str">
        <f t="shared" si="36"/>
        <v/>
      </c>
    </row>
    <row r="2313" spans="1:8" x14ac:dyDescent="0.15">
      <c r="A2313" s="9" t="str">
        <f>IF([1]配变!$A2313="","",[1]配变!$A2313)</f>
        <v/>
      </c>
      <c r="B2313" s="9" t="str">
        <f>IF([1]配变!$B2313="","",[1]配变!$B2313)</f>
        <v/>
      </c>
      <c r="C2313" s="9" t="str">
        <f>IF([1]配变!$C2313="","",[1]配变!$C2313)</f>
        <v/>
      </c>
      <c r="D2313" s="9" t="str">
        <f>IF([1]配变!$D2313="","",[1]配变!$D2313)</f>
        <v/>
      </c>
      <c r="E2313" s="9" t="str">
        <f>IF([1]配变!$G2313="","",[1]配变!$G2313)</f>
        <v/>
      </c>
      <c r="F2313" s="9" t="str">
        <f>IF([1]配变!$F2313="","",[1]配变!$F2313)</f>
        <v/>
      </c>
      <c r="G2313" s="9" t="str">
        <f>IF([1]配变!$J2313="","",[1]配变!$J2313)</f>
        <v/>
      </c>
      <c r="H2313" s="16" t="str">
        <f t="shared" si="36"/>
        <v/>
      </c>
    </row>
    <row r="2314" spans="1:8" x14ac:dyDescent="0.15">
      <c r="A2314" s="9" t="str">
        <f>IF([1]配变!$A2314="","",[1]配变!$A2314)</f>
        <v/>
      </c>
      <c r="B2314" s="9" t="str">
        <f>IF([1]配变!$B2314="","",[1]配变!$B2314)</f>
        <v/>
      </c>
      <c r="C2314" s="9" t="str">
        <f>IF([1]配变!$C2314="","",[1]配变!$C2314)</f>
        <v/>
      </c>
      <c r="D2314" s="9" t="str">
        <f>IF([1]配变!$D2314="","",[1]配变!$D2314)</f>
        <v/>
      </c>
      <c r="E2314" s="9" t="str">
        <f>IF([1]配变!$G2314="","",[1]配变!$G2314)</f>
        <v/>
      </c>
      <c r="F2314" s="9" t="str">
        <f>IF([1]配变!$F2314="","",[1]配变!$F2314)</f>
        <v/>
      </c>
      <c r="G2314" s="9" t="str">
        <f>IF([1]配变!$J2314="","",[1]配变!$J2314)</f>
        <v/>
      </c>
      <c r="H2314" s="16" t="str">
        <f t="shared" si="36"/>
        <v/>
      </c>
    </row>
    <row r="2315" spans="1:8" x14ac:dyDescent="0.15">
      <c r="A2315" s="9" t="str">
        <f>IF([1]配变!$A2315="","",[1]配变!$A2315)</f>
        <v/>
      </c>
      <c r="B2315" s="9" t="str">
        <f>IF([1]配变!$B2315="","",[1]配变!$B2315)</f>
        <v/>
      </c>
      <c r="C2315" s="9" t="str">
        <f>IF([1]配变!$C2315="","",[1]配变!$C2315)</f>
        <v/>
      </c>
      <c r="D2315" s="9" t="str">
        <f>IF([1]配变!$D2315="","",[1]配变!$D2315)</f>
        <v/>
      </c>
      <c r="E2315" s="9" t="str">
        <f>IF([1]配变!$G2315="","",[1]配变!$G2315)</f>
        <v/>
      </c>
      <c r="F2315" s="9" t="str">
        <f>IF([1]配变!$F2315="","",[1]配变!$F2315)</f>
        <v/>
      </c>
      <c r="G2315" s="9" t="str">
        <f>IF([1]配变!$J2315="","",[1]配变!$J2315)</f>
        <v/>
      </c>
      <c r="H2315" s="16" t="str">
        <f t="shared" si="36"/>
        <v/>
      </c>
    </row>
    <row r="2316" spans="1:8" x14ac:dyDescent="0.15">
      <c r="A2316" s="9" t="str">
        <f>IF([1]配变!$A2316="","",[1]配变!$A2316)</f>
        <v/>
      </c>
      <c r="B2316" s="9" t="str">
        <f>IF([1]配变!$B2316="","",[1]配变!$B2316)</f>
        <v/>
      </c>
      <c r="C2316" s="9" t="str">
        <f>IF([1]配变!$C2316="","",[1]配变!$C2316)</f>
        <v/>
      </c>
      <c r="D2316" s="9" t="str">
        <f>IF([1]配变!$D2316="","",[1]配变!$D2316)</f>
        <v/>
      </c>
      <c r="E2316" s="9" t="str">
        <f>IF([1]配变!$G2316="","",[1]配变!$G2316)</f>
        <v/>
      </c>
      <c r="F2316" s="9" t="str">
        <f>IF([1]配变!$F2316="","",[1]配变!$F2316)</f>
        <v/>
      </c>
      <c r="G2316" s="9" t="str">
        <f>IF([1]配变!$J2316="","",[1]配变!$J2316)</f>
        <v/>
      </c>
      <c r="H2316" s="16" t="str">
        <f t="shared" si="36"/>
        <v/>
      </c>
    </row>
    <row r="2317" spans="1:8" x14ac:dyDescent="0.15">
      <c r="A2317" s="9" t="str">
        <f>IF([1]配变!$A2317="","",[1]配变!$A2317)</f>
        <v/>
      </c>
      <c r="B2317" s="9" t="str">
        <f>IF([1]配变!$B2317="","",[1]配变!$B2317)</f>
        <v/>
      </c>
      <c r="C2317" s="9" t="str">
        <f>IF([1]配变!$C2317="","",[1]配变!$C2317)</f>
        <v/>
      </c>
      <c r="D2317" s="9" t="str">
        <f>IF([1]配变!$D2317="","",[1]配变!$D2317)</f>
        <v/>
      </c>
      <c r="E2317" s="9" t="str">
        <f>IF([1]配变!$G2317="","",[1]配变!$G2317)</f>
        <v/>
      </c>
      <c r="F2317" s="9" t="str">
        <f>IF([1]配变!$F2317="","",[1]配变!$F2317)</f>
        <v/>
      </c>
      <c r="G2317" s="9" t="str">
        <f>IF([1]配变!$J2317="","",[1]配变!$J2317)</f>
        <v/>
      </c>
      <c r="H2317" s="16" t="str">
        <f t="shared" si="36"/>
        <v/>
      </c>
    </row>
    <row r="2318" spans="1:8" x14ac:dyDescent="0.15">
      <c r="A2318" s="9" t="str">
        <f>IF([1]配变!$A2318="","",[1]配变!$A2318)</f>
        <v/>
      </c>
      <c r="B2318" s="9" t="str">
        <f>IF([1]配变!$B2318="","",[1]配变!$B2318)</f>
        <v/>
      </c>
      <c r="C2318" s="9" t="str">
        <f>IF([1]配变!$C2318="","",[1]配变!$C2318)</f>
        <v/>
      </c>
      <c r="D2318" s="9" t="str">
        <f>IF([1]配变!$D2318="","",[1]配变!$D2318)</f>
        <v/>
      </c>
      <c r="E2318" s="9" t="str">
        <f>IF([1]配变!$G2318="","",[1]配变!$G2318)</f>
        <v/>
      </c>
      <c r="F2318" s="9" t="str">
        <f>IF([1]配变!$F2318="","",[1]配变!$F2318)</f>
        <v/>
      </c>
      <c r="G2318" s="9" t="str">
        <f>IF([1]配变!$J2318="","",[1]配变!$J2318)</f>
        <v/>
      </c>
      <c r="H2318" s="16" t="str">
        <f t="shared" si="36"/>
        <v/>
      </c>
    </row>
    <row r="2319" spans="1:8" x14ac:dyDescent="0.15">
      <c r="A2319" s="9" t="str">
        <f>IF([1]配变!$A2319="","",[1]配变!$A2319)</f>
        <v/>
      </c>
      <c r="B2319" s="9" t="str">
        <f>IF([1]配变!$B2319="","",[1]配变!$B2319)</f>
        <v/>
      </c>
      <c r="C2319" s="9" t="str">
        <f>IF([1]配变!$C2319="","",[1]配变!$C2319)</f>
        <v/>
      </c>
      <c r="D2319" s="9" t="str">
        <f>IF([1]配变!$D2319="","",[1]配变!$D2319)</f>
        <v/>
      </c>
      <c r="E2319" s="9" t="str">
        <f>IF([1]配变!$G2319="","",[1]配变!$G2319)</f>
        <v/>
      </c>
      <c r="F2319" s="9" t="str">
        <f>IF([1]配变!$F2319="","",[1]配变!$F2319)</f>
        <v/>
      </c>
      <c r="G2319" s="9" t="str">
        <f>IF([1]配变!$J2319="","",[1]配变!$J2319)</f>
        <v/>
      </c>
      <c r="H2319" s="16" t="str">
        <f t="shared" si="36"/>
        <v/>
      </c>
    </row>
    <row r="2320" spans="1:8" x14ac:dyDescent="0.15">
      <c r="A2320" s="9" t="str">
        <f>IF([1]配变!$A2320="","",[1]配变!$A2320)</f>
        <v/>
      </c>
      <c r="B2320" s="9" t="str">
        <f>IF([1]配变!$B2320="","",[1]配变!$B2320)</f>
        <v/>
      </c>
      <c r="C2320" s="9" t="str">
        <f>IF([1]配变!$C2320="","",[1]配变!$C2320)</f>
        <v/>
      </c>
      <c r="D2320" s="9" t="str">
        <f>IF([1]配变!$D2320="","",[1]配变!$D2320)</f>
        <v/>
      </c>
      <c r="E2320" s="9" t="str">
        <f>IF([1]配变!$G2320="","",[1]配变!$G2320)</f>
        <v/>
      </c>
      <c r="F2320" s="9" t="str">
        <f>IF([1]配变!$F2320="","",[1]配变!$F2320)</f>
        <v/>
      </c>
      <c r="G2320" s="9" t="str">
        <f>IF([1]配变!$J2320="","",[1]配变!$J2320)</f>
        <v/>
      </c>
      <c r="H2320" s="16" t="str">
        <f t="shared" si="36"/>
        <v/>
      </c>
    </row>
    <row r="2321" spans="1:8" x14ac:dyDescent="0.15">
      <c r="A2321" s="9" t="str">
        <f>IF([1]配变!$A2321="","",[1]配变!$A2321)</f>
        <v/>
      </c>
      <c r="B2321" s="9" t="str">
        <f>IF([1]配变!$B2321="","",[1]配变!$B2321)</f>
        <v/>
      </c>
      <c r="C2321" s="9" t="str">
        <f>IF([1]配变!$C2321="","",[1]配变!$C2321)</f>
        <v/>
      </c>
      <c r="D2321" s="9" t="str">
        <f>IF([1]配变!$D2321="","",[1]配变!$D2321)</f>
        <v/>
      </c>
      <c r="E2321" s="9" t="str">
        <f>IF([1]配变!$G2321="","",[1]配变!$G2321)</f>
        <v/>
      </c>
      <c r="F2321" s="9" t="str">
        <f>IF([1]配变!$F2321="","",[1]配变!$F2321)</f>
        <v/>
      </c>
      <c r="G2321" s="9" t="str">
        <f>IF([1]配变!$J2321="","",[1]配变!$J2321)</f>
        <v/>
      </c>
      <c r="H2321" s="16" t="str">
        <f t="shared" si="36"/>
        <v/>
      </c>
    </row>
    <row r="2322" spans="1:8" x14ac:dyDescent="0.15">
      <c r="A2322" s="9" t="str">
        <f>IF([1]配变!$A2322="","",[1]配变!$A2322)</f>
        <v/>
      </c>
      <c r="B2322" s="9" t="str">
        <f>IF([1]配变!$B2322="","",[1]配变!$B2322)</f>
        <v/>
      </c>
      <c r="C2322" s="9" t="str">
        <f>IF([1]配变!$C2322="","",[1]配变!$C2322)</f>
        <v/>
      </c>
      <c r="D2322" s="9" t="str">
        <f>IF([1]配变!$D2322="","",[1]配变!$D2322)</f>
        <v/>
      </c>
      <c r="E2322" s="9" t="str">
        <f>IF([1]配变!$G2322="","",[1]配变!$G2322)</f>
        <v/>
      </c>
      <c r="F2322" s="9" t="str">
        <f>IF([1]配变!$F2322="","",[1]配变!$F2322)</f>
        <v/>
      </c>
      <c r="G2322" s="9" t="str">
        <f>IF([1]配变!$J2322="","",[1]配变!$J2322)</f>
        <v/>
      </c>
      <c r="H2322" s="16" t="str">
        <f t="shared" si="36"/>
        <v/>
      </c>
    </row>
    <row r="2323" spans="1:8" x14ac:dyDescent="0.15">
      <c r="A2323" s="9" t="str">
        <f>IF([1]配变!$A2323="","",[1]配变!$A2323)</f>
        <v/>
      </c>
      <c r="B2323" s="9" t="str">
        <f>IF([1]配变!$B2323="","",[1]配变!$B2323)</f>
        <v/>
      </c>
      <c r="C2323" s="9" t="str">
        <f>IF([1]配变!$C2323="","",[1]配变!$C2323)</f>
        <v/>
      </c>
      <c r="D2323" s="9" t="str">
        <f>IF([1]配变!$D2323="","",[1]配变!$D2323)</f>
        <v/>
      </c>
      <c r="E2323" s="9" t="str">
        <f>IF([1]配变!$G2323="","",[1]配变!$G2323)</f>
        <v/>
      </c>
      <c r="F2323" s="9" t="str">
        <f>IF([1]配变!$F2323="","",[1]配变!$F2323)</f>
        <v/>
      </c>
      <c r="G2323" s="9" t="str">
        <f>IF([1]配变!$J2323="","",[1]配变!$J2323)</f>
        <v/>
      </c>
      <c r="H2323" s="16" t="str">
        <f t="shared" si="36"/>
        <v/>
      </c>
    </row>
    <row r="2324" spans="1:8" x14ac:dyDescent="0.15">
      <c r="A2324" s="9" t="str">
        <f>IF([1]配变!$A2324="","",[1]配变!$A2324)</f>
        <v/>
      </c>
      <c r="B2324" s="9" t="str">
        <f>IF([1]配变!$B2324="","",[1]配变!$B2324)</f>
        <v/>
      </c>
      <c r="C2324" s="9" t="str">
        <f>IF([1]配变!$C2324="","",[1]配变!$C2324)</f>
        <v/>
      </c>
      <c r="D2324" s="9" t="str">
        <f>IF([1]配变!$D2324="","",[1]配变!$D2324)</f>
        <v/>
      </c>
      <c r="E2324" s="9" t="str">
        <f>IF([1]配变!$G2324="","",[1]配变!$G2324)</f>
        <v/>
      </c>
      <c r="F2324" s="9" t="str">
        <f>IF([1]配变!$F2324="","",[1]配变!$F2324)</f>
        <v/>
      </c>
      <c r="G2324" s="9" t="str">
        <f>IF([1]配变!$J2324="","",[1]配变!$J2324)</f>
        <v/>
      </c>
      <c r="H2324" s="16" t="str">
        <f t="shared" si="36"/>
        <v/>
      </c>
    </row>
    <row r="2325" spans="1:8" x14ac:dyDescent="0.15">
      <c r="A2325" s="9" t="str">
        <f>IF([1]配变!$A2325="","",[1]配变!$A2325)</f>
        <v/>
      </c>
      <c r="B2325" s="9" t="str">
        <f>IF([1]配变!$B2325="","",[1]配变!$B2325)</f>
        <v/>
      </c>
      <c r="C2325" s="9" t="str">
        <f>IF([1]配变!$C2325="","",[1]配变!$C2325)</f>
        <v/>
      </c>
      <c r="D2325" s="9" t="str">
        <f>IF([1]配变!$D2325="","",[1]配变!$D2325)</f>
        <v/>
      </c>
      <c r="E2325" s="9" t="str">
        <f>IF([1]配变!$G2325="","",[1]配变!$G2325)</f>
        <v/>
      </c>
      <c r="F2325" s="9" t="str">
        <f>IF([1]配变!$F2325="","",[1]配变!$F2325)</f>
        <v/>
      </c>
      <c r="G2325" s="9" t="str">
        <f>IF([1]配变!$J2325="","",[1]配变!$J2325)</f>
        <v/>
      </c>
      <c r="H2325" s="16" t="str">
        <f t="shared" si="36"/>
        <v/>
      </c>
    </row>
    <row r="2326" spans="1:8" x14ac:dyDescent="0.15">
      <c r="A2326" s="9" t="str">
        <f>IF([1]配变!$A2326="","",[1]配变!$A2326)</f>
        <v/>
      </c>
      <c r="B2326" s="9" t="str">
        <f>IF([1]配变!$B2326="","",[1]配变!$B2326)</f>
        <v/>
      </c>
      <c r="C2326" s="9" t="str">
        <f>IF([1]配变!$C2326="","",[1]配变!$C2326)</f>
        <v/>
      </c>
      <c r="D2326" s="9" t="str">
        <f>IF([1]配变!$D2326="","",[1]配变!$D2326)</f>
        <v/>
      </c>
      <c r="E2326" s="9" t="str">
        <f>IF([1]配变!$G2326="","",[1]配变!$G2326)</f>
        <v/>
      </c>
      <c r="F2326" s="9" t="str">
        <f>IF([1]配变!$F2326="","",[1]配变!$F2326)</f>
        <v/>
      </c>
      <c r="G2326" s="9" t="str">
        <f>IF([1]配变!$J2326="","",[1]配变!$J2326)</f>
        <v/>
      </c>
      <c r="H2326" s="16" t="str">
        <f t="shared" si="36"/>
        <v/>
      </c>
    </row>
    <row r="2327" spans="1:8" x14ac:dyDescent="0.15">
      <c r="A2327" s="9" t="str">
        <f>IF([1]配变!$A2327="","",[1]配变!$A2327)</f>
        <v/>
      </c>
      <c r="B2327" s="9" t="str">
        <f>IF([1]配变!$B2327="","",[1]配变!$B2327)</f>
        <v/>
      </c>
      <c r="C2327" s="9" t="str">
        <f>IF([1]配变!$C2327="","",[1]配变!$C2327)</f>
        <v/>
      </c>
      <c r="D2327" s="9" t="str">
        <f>IF([1]配变!$D2327="","",[1]配变!$D2327)</f>
        <v/>
      </c>
      <c r="E2327" s="9" t="str">
        <f>IF([1]配变!$G2327="","",[1]配变!$G2327)</f>
        <v/>
      </c>
      <c r="F2327" s="9" t="str">
        <f>IF([1]配变!$F2327="","",[1]配变!$F2327)</f>
        <v/>
      </c>
      <c r="G2327" s="9" t="str">
        <f>IF([1]配变!$J2327="","",[1]配变!$J2327)</f>
        <v/>
      </c>
      <c r="H2327" s="16" t="str">
        <f t="shared" si="36"/>
        <v/>
      </c>
    </row>
    <row r="2328" spans="1:8" x14ac:dyDescent="0.15">
      <c r="A2328" s="9" t="str">
        <f>IF([1]配变!$A2328="","",[1]配变!$A2328)</f>
        <v/>
      </c>
      <c r="B2328" s="9" t="str">
        <f>IF([1]配变!$B2328="","",[1]配变!$B2328)</f>
        <v/>
      </c>
      <c r="C2328" s="9" t="str">
        <f>IF([1]配变!$C2328="","",[1]配变!$C2328)</f>
        <v/>
      </c>
      <c r="D2328" s="9" t="str">
        <f>IF([1]配变!$D2328="","",[1]配变!$D2328)</f>
        <v/>
      </c>
      <c r="E2328" s="9" t="str">
        <f>IF([1]配变!$G2328="","",[1]配变!$G2328)</f>
        <v/>
      </c>
      <c r="F2328" s="9" t="str">
        <f>IF([1]配变!$F2328="","",[1]配变!$F2328)</f>
        <v/>
      </c>
      <c r="G2328" s="9" t="str">
        <f>IF([1]配变!$J2328="","",[1]配变!$J2328)</f>
        <v/>
      </c>
      <c r="H2328" s="16" t="str">
        <f t="shared" si="36"/>
        <v/>
      </c>
    </row>
    <row r="2329" spans="1:8" x14ac:dyDescent="0.15">
      <c r="A2329" s="9" t="str">
        <f>IF([1]配变!$A2329="","",[1]配变!$A2329)</f>
        <v/>
      </c>
      <c r="B2329" s="9" t="str">
        <f>IF([1]配变!$B2329="","",[1]配变!$B2329)</f>
        <v/>
      </c>
      <c r="C2329" s="9" t="str">
        <f>IF([1]配变!$C2329="","",[1]配变!$C2329)</f>
        <v/>
      </c>
      <c r="D2329" s="9" t="str">
        <f>IF([1]配变!$D2329="","",[1]配变!$D2329)</f>
        <v/>
      </c>
      <c r="E2329" s="9" t="str">
        <f>IF([1]配变!$G2329="","",[1]配变!$G2329)</f>
        <v/>
      </c>
      <c r="F2329" s="9" t="str">
        <f>IF([1]配变!$F2329="","",[1]配变!$F2329)</f>
        <v/>
      </c>
      <c r="G2329" s="9" t="str">
        <f>IF([1]配变!$J2329="","",[1]配变!$J2329)</f>
        <v/>
      </c>
      <c r="H2329" s="16" t="str">
        <f t="shared" si="36"/>
        <v/>
      </c>
    </row>
    <row r="2330" spans="1:8" x14ac:dyDescent="0.15">
      <c r="A2330" s="9" t="str">
        <f>IF([1]配变!$A2330="","",[1]配变!$A2330)</f>
        <v/>
      </c>
      <c r="B2330" s="9" t="str">
        <f>IF([1]配变!$B2330="","",[1]配变!$B2330)</f>
        <v/>
      </c>
      <c r="C2330" s="9" t="str">
        <f>IF([1]配变!$C2330="","",[1]配变!$C2330)</f>
        <v/>
      </c>
      <c r="D2330" s="9" t="str">
        <f>IF([1]配变!$D2330="","",[1]配变!$D2330)</f>
        <v/>
      </c>
      <c r="E2330" s="9" t="str">
        <f>IF([1]配变!$G2330="","",[1]配变!$G2330)</f>
        <v/>
      </c>
      <c r="F2330" s="9" t="str">
        <f>IF([1]配变!$F2330="","",[1]配变!$F2330)</f>
        <v/>
      </c>
      <c r="G2330" s="9" t="str">
        <f>IF([1]配变!$J2330="","",[1]配变!$J2330)</f>
        <v/>
      </c>
      <c r="H2330" s="16" t="str">
        <f t="shared" si="36"/>
        <v/>
      </c>
    </row>
    <row r="2331" spans="1:8" x14ac:dyDescent="0.15">
      <c r="A2331" s="9" t="str">
        <f>IF([1]配变!$A2331="","",[1]配变!$A2331)</f>
        <v/>
      </c>
      <c r="B2331" s="9" t="str">
        <f>IF([1]配变!$B2331="","",[1]配变!$B2331)</f>
        <v/>
      </c>
      <c r="C2331" s="9" t="str">
        <f>IF([1]配变!$C2331="","",[1]配变!$C2331)</f>
        <v/>
      </c>
      <c r="D2331" s="9" t="str">
        <f>IF([1]配变!$D2331="","",[1]配变!$D2331)</f>
        <v/>
      </c>
      <c r="E2331" s="9" t="str">
        <f>IF([1]配变!$G2331="","",[1]配变!$G2331)</f>
        <v/>
      </c>
      <c r="F2331" s="9" t="str">
        <f>IF([1]配变!$F2331="","",[1]配变!$F2331)</f>
        <v/>
      </c>
      <c r="G2331" s="9" t="str">
        <f>IF([1]配变!$J2331="","",[1]配变!$J2331)</f>
        <v/>
      </c>
      <c r="H2331" s="16" t="str">
        <f t="shared" si="36"/>
        <v/>
      </c>
    </row>
    <row r="2332" spans="1:8" x14ac:dyDescent="0.15">
      <c r="A2332" s="9" t="str">
        <f>IF([1]配变!$A2332="","",[1]配变!$A2332)</f>
        <v/>
      </c>
      <c r="B2332" s="9" t="str">
        <f>IF([1]配变!$B2332="","",[1]配变!$B2332)</f>
        <v/>
      </c>
      <c r="C2332" s="9" t="str">
        <f>IF([1]配变!$C2332="","",[1]配变!$C2332)</f>
        <v/>
      </c>
      <c r="D2332" s="9" t="str">
        <f>IF([1]配变!$D2332="","",[1]配变!$D2332)</f>
        <v/>
      </c>
      <c r="E2332" s="9" t="str">
        <f>IF([1]配变!$G2332="","",[1]配变!$G2332)</f>
        <v/>
      </c>
      <c r="F2332" s="9" t="str">
        <f>IF([1]配变!$F2332="","",[1]配变!$F2332)</f>
        <v/>
      </c>
      <c r="G2332" s="9" t="str">
        <f>IF([1]配变!$J2332="","",[1]配变!$J2332)</f>
        <v/>
      </c>
      <c r="H2332" s="16" t="str">
        <f t="shared" si="36"/>
        <v/>
      </c>
    </row>
    <row r="2333" spans="1:8" x14ac:dyDescent="0.15">
      <c r="A2333" s="9" t="str">
        <f>IF([1]配变!$A2333="","",[1]配变!$A2333)</f>
        <v/>
      </c>
      <c r="B2333" s="9" t="str">
        <f>IF([1]配变!$B2333="","",[1]配变!$B2333)</f>
        <v/>
      </c>
      <c r="C2333" s="9" t="str">
        <f>IF([1]配变!$C2333="","",[1]配变!$C2333)</f>
        <v/>
      </c>
      <c r="D2333" s="9" t="str">
        <f>IF([1]配变!$D2333="","",[1]配变!$D2333)</f>
        <v/>
      </c>
      <c r="E2333" s="9" t="str">
        <f>IF([1]配变!$G2333="","",[1]配变!$G2333)</f>
        <v/>
      </c>
      <c r="F2333" s="9" t="str">
        <f>IF([1]配变!$F2333="","",[1]配变!$F2333)</f>
        <v/>
      </c>
      <c r="G2333" s="9" t="str">
        <f>IF([1]配变!$J2333="","",[1]配变!$J2333)</f>
        <v/>
      </c>
      <c r="H2333" s="16" t="str">
        <f t="shared" si="36"/>
        <v/>
      </c>
    </row>
    <row r="2334" spans="1:8" x14ac:dyDescent="0.15">
      <c r="A2334" s="9" t="str">
        <f>IF([1]配变!$A2334="","",[1]配变!$A2334)</f>
        <v/>
      </c>
      <c r="B2334" s="9" t="str">
        <f>IF([1]配变!$B2334="","",[1]配变!$B2334)</f>
        <v/>
      </c>
      <c r="C2334" s="9" t="str">
        <f>IF([1]配变!$C2334="","",[1]配变!$C2334)</f>
        <v/>
      </c>
      <c r="D2334" s="9" t="str">
        <f>IF([1]配变!$D2334="","",[1]配变!$D2334)</f>
        <v/>
      </c>
      <c r="E2334" s="9" t="str">
        <f>IF([1]配变!$G2334="","",[1]配变!$G2334)</f>
        <v/>
      </c>
      <c r="F2334" s="9" t="str">
        <f>IF([1]配变!$F2334="","",[1]配变!$F2334)</f>
        <v/>
      </c>
      <c r="G2334" s="9" t="str">
        <f>IF([1]配变!$J2334="","",[1]配变!$J2334)</f>
        <v/>
      </c>
      <c r="H2334" s="16" t="str">
        <f t="shared" si="36"/>
        <v/>
      </c>
    </row>
    <row r="2335" spans="1:8" x14ac:dyDescent="0.15">
      <c r="A2335" s="9" t="str">
        <f>IF([1]配变!$A2335="","",[1]配变!$A2335)</f>
        <v/>
      </c>
      <c r="B2335" s="9" t="str">
        <f>IF([1]配变!$B2335="","",[1]配变!$B2335)</f>
        <v/>
      </c>
      <c r="C2335" s="9" t="str">
        <f>IF([1]配变!$C2335="","",[1]配变!$C2335)</f>
        <v/>
      </c>
      <c r="D2335" s="9" t="str">
        <f>IF([1]配变!$D2335="","",[1]配变!$D2335)</f>
        <v/>
      </c>
      <c r="E2335" s="9" t="str">
        <f>IF([1]配变!$G2335="","",[1]配变!$G2335)</f>
        <v/>
      </c>
      <c r="F2335" s="9" t="str">
        <f>IF([1]配变!$F2335="","",[1]配变!$F2335)</f>
        <v/>
      </c>
      <c r="G2335" s="9" t="str">
        <f>IF([1]配变!$J2335="","",[1]配变!$J2335)</f>
        <v/>
      </c>
      <c r="H2335" s="16" t="str">
        <f t="shared" si="36"/>
        <v/>
      </c>
    </row>
    <row r="2336" spans="1:8" x14ac:dyDescent="0.15">
      <c r="A2336" s="9" t="str">
        <f>IF([1]配变!$A2336="","",[1]配变!$A2336)</f>
        <v/>
      </c>
      <c r="B2336" s="9" t="str">
        <f>IF([1]配变!$B2336="","",[1]配变!$B2336)</f>
        <v/>
      </c>
      <c r="C2336" s="9" t="str">
        <f>IF([1]配变!$C2336="","",[1]配变!$C2336)</f>
        <v/>
      </c>
      <c r="D2336" s="9" t="str">
        <f>IF([1]配变!$D2336="","",[1]配变!$D2336)</f>
        <v/>
      </c>
      <c r="E2336" s="9" t="str">
        <f>IF([1]配变!$G2336="","",[1]配变!$G2336)</f>
        <v/>
      </c>
      <c r="F2336" s="9" t="str">
        <f>IF([1]配变!$F2336="","",[1]配变!$F2336)</f>
        <v/>
      </c>
      <c r="G2336" s="9" t="str">
        <f>IF([1]配变!$J2336="","",[1]配变!$J2336)</f>
        <v/>
      </c>
      <c r="H2336" s="16" t="str">
        <f t="shared" si="36"/>
        <v/>
      </c>
    </row>
    <row r="2337" spans="1:8" x14ac:dyDescent="0.15">
      <c r="A2337" s="9" t="str">
        <f>IF([1]配变!$A2337="","",[1]配变!$A2337)</f>
        <v/>
      </c>
      <c r="B2337" s="9" t="str">
        <f>IF([1]配变!$B2337="","",[1]配变!$B2337)</f>
        <v/>
      </c>
      <c r="C2337" s="9" t="str">
        <f>IF([1]配变!$C2337="","",[1]配变!$C2337)</f>
        <v/>
      </c>
      <c r="D2337" s="9" t="str">
        <f>IF([1]配变!$D2337="","",[1]配变!$D2337)</f>
        <v/>
      </c>
      <c r="E2337" s="9" t="str">
        <f>IF([1]配变!$G2337="","",[1]配变!$G2337)</f>
        <v/>
      </c>
      <c r="F2337" s="9" t="str">
        <f>IF([1]配变!$F2337="","",[1]配变!$F2337)</f>
        <v/>
      </c>
      <c r="G2337" s="9" t="str">
        <f>IF([1]配变!$J2337="","",[1]配变!$J2337)</f>
        <v/>
      </c>
      <c r="H2337" s="16" t="str">
        <f t="shared" si="36"/>
        <v/>
      </c>
    </row>
    <row r="2338" spans="1:8" x14ac:dyDescent="0.15">
      <c r="A2338" s="9" t="str">
        <f>IF([1]配变!$A2338="","",[1]配变!$A2338)</f>
        <v/>
      </c>
      <c r="B2338" s="9" t="str">
        <f>IF([1]配变!$B2338="","",[1]配变!$B2338)</f>
        <v/>
      </c>
      <c r="C2338" s="9" t="str">
        <f>IF([1]配变!$C2338="","",[1]配变!$C2338)</f>
        <v/>
      </c>
      <c r="D2338" s="9" t="str">
        <f>IF([1]配变!$D2338="","",[1]配变!$D2338)</f>
        <v/>
      </c>
      <c r="E2338" s="9" t="str">
        <f>IF([1]配变!$G2338="","",[1]配变!$G2338)</f>
        <v/>
      </c>
      <c r="F2338" s="9" t="str">
        <f>IF([1]配变!$F2338="","",[1]配变!$F2338)</f>
        <v/>
      </c>
      <c r="G2338" s="9" t="str">
        <f>IF([1]配变!$J2338="","",[1]配变!$J2338)</f>
        <v/>
      </c>
      <c r="H2338" s="16" t="str">
        <f t="shared" si="36"/>
        <v/>
      </c>
    </row>
    <row r="2339" spans="1:8" x14ac:dyDescent="0.15">
      <c r="A2339" s="9" t="str">
        <f>IF([1]配变!$A2339="","",[1]配变!$A2339)</f>
        <v/>
      </c>
      <c r="B2339" s="9" t="str">
        <f>IF([1]配变!$B2339="","",[1]配变!$B2339)</f>
        <v/>
      </c>
      <c r="C2339" s="9" t="str">
        <f>IF([1]配变!$C2339="","",[1]配变!$C2339)</f>
        <v/>
      </c>
      <c r="D2339" s="9" t="str">
        <f>IF([1]配变!$D2339="","",[1]配变!$D2339)</f>
        <v/>
      </c>
      <c r="E2339" s="9" t="str">
        <f>IF([1]配变!$G2339="","",[1]配变!$G2339)</f>
        <v/>
      </c>
      <c r="F2339" s="9" t="str">
        <f>IF([1]配变!$F2339="","",[1]配变!$F2339)</f>
        <v/>
      </c>
      <c r="G2339" s="9" t="str">
        <f>IF([1]配变!$J2339="","",[1]配变!$J2339)</f>
        <v/>
      </c>
      <c r="H2339" s="16" t="str">
        <f t="shared" si="36"/>
        <v/>
      </c>
    </row>
    <row r="2340" spans="1:8" x14ac:dyDescent="0.15">
      <c r="A2340" s="9" t="str">
        <f>IF([1]配变!$A2340="","",[1]配变!$A2340)</f>
        <v/>
      </c>
      <c r="B2340" s="9" t="str">
        <f>IF([1]配变!$B2340="","",[1]配变!$B2340)</f>
        <v/>
      </c>
      <c r="C2340" s="9" t="str">
        <f>IF([1]配变!$C2340="","",[1]配变!$C2340)</f>
        <v/>
      </c>
      <c r="D2340" s="9" t="str">
        <f>IF([1]配变!$D2340="","",[1]配变!$D2340)</f>
        <v/>
      </c>
      <c r="E2340" s="9" t="str">
        <f>IF([1]配变!$G2340="","",[1]配变!$G2340)</f>
        <v/>
      </c>
      <c r="F2340" s="9" t="str">
        <f>IF([1]配变!$F2340="","",[1]配变!$F2340)</f>
        <v/>
      </c>
      <c r="G2340" s="9" t="str">
        <f>IF([1]配变!$J2340="","",[1]配变!$J2340)</f>
        <v/>
      </c>
      <c r="H2340" s="16" t="str">
        <f t="shared" si="36"/>
        <v/>
      </c>
    </row>
    <row r="2341" spans="1:8" x14ac:dyDescent="0.15">
      <c r="A2341" s="9" t="str">
        <f>IF([1]配变!$A2341="","",[1]配变!$A2341)</f>
        <v/>
      </c>
      <c r="B2341" s="9" t="str">
        <f>IF([1]配变!$B2341="","",[1]配变!$B2341)</f>
        <v/>
      </c>
      <c r="C2341" s="9" t="str">
        <f>IF([1]配变!$C2341="","",[1]配变!$C2341)</f>
        <v/>
      </c>
      <c r="D2341" s="9" t="str">
        <f>IF([1]配变!$D2341="","",[1]配变!$D2341)</f>
        <v/>
      </c>
      <c r="E2341" s="9" t="str">
        <f>IF([1]配变!$G2341="","",[1]配变!$G2341)</f>
        <v/>
      </c>
      <c r="F2341" s="9" t="str">
        <f>IF([1]配变!$F2341="","",[1]配变!$F2341)</f>
        <v/>
      </c>
      <c r="G2341" s="9" t="str">
        <f>IF([1]配变!$J2341="","",[1]配变!$J2341)</f>
        <v/>
      </c>
      <c r="H2341" s="16" t="str">
        <f t="shared" si="36"/>
        <v/>
      </c>
    </row>
    <row r="2342" spans="1:8" x14ac:dyDescent="0.15">
      <c r="A2342" s="9" t="str">
        <f>IF([1]配变!$A2342="","",[1]配变!$A2342)</f>
        <v/>
      </c>
      <c r="B2342" s="9" t="str">
        <f>IF([1]配变!$B2342="","",[1]配变!$B2342)</f>
        <v/>
      </c>
      <c r="C2342" s="9" t="str">
        <f>IF([1]配变!$C2342="","",[1]配变!$C2342)</f>
        <v/>
      </c>
      <c r="D2342" s="9" t="str">
        <f>IF([1]配变!$D2342="","",[1]配变!$D2342)</f>
        <v/>
      </c>
      <c r="E2342" s="9" t="str">
        <f>IF([1]配变!$G2342="","",[1]配变!$G2342)</f>
        <v/>
      </c>
      <c r="F2342" s="9" t="str">
        <f>IF([1]配变!$F2342="","",[1]配变!$F2342)</f>
        <v/>
      </c>
      <c r="G2342" s="9" t="str">
        <f>IF([1]配变!$J2342="","",[1]配变!$J2342)</f>
        <v/>
      </c>
      <c r="H2342" s="16" t="str">
        <f t="shared" si="36"/>
        <v/>
      </c>
    </row>
    <row r="2343" spans="1:8" x14ac:dyDescent="0.15">
      <c r="A2343" s="9" t="str">
        <f>IF([1]配变!$A2343="","",[1]配变!$A2343)</f>
        <v/>
      </c>
      <c r="B2343" s="9" t="str">
        <f>IF([1]配变!$B2343="","",[1]配变!$B2343)</f>
        <v/>
      </c>
      <c r="C2343" s="9" t="str">
        <f>IF([1]配变!$C2343="","",[1]配变!$C2343)</f>
        <v/>
      </c>
      <c r="D2343" s="9" t="str">
        <f>IF([1]配变!$D2343="","",[1]配变!$D2343)</f>
        <v/>
      </c>
      <c r="E2343" s="9" t="str">
        <f>IF([1]配变!$G2343="","",[1]配变!$G2343)</f>
        <v/>
      </c>
      <c r="F2343" s="9" t="str">
        <f>IF([1]配变!$F2343="","",[1]配变!$F2343)</f>
        <v/>
      </c>
      <c r="G2343" s="9" t="str">
        <f>IF([1]配变!$J2343="","",[1]配变!$J2343)</f>
        <v/>
      </c>
      <c r="H2343" s="16" t="str">
        <f t="shared" si="36"/>
        <v/>
      </c>
    </row>
    <row r="2344" spans="1:8" x14ac:dyDescent="0.15">
      <c r="A2344" s="9" t="str">
        <f>IF([1]配变!$A2344="","",[1]配变!$A2344)</f>
        <v/>
      </c>
      <c r="B2344" s="9" t="str">
        <f>IF([1]配变!$B2344="","",[1]配变!$B2344)</f>
        <v/>
      </c>
      <c r="C2344" s="9" t="str">
        <f>IF([1]配变!$C2344="","",[1]配变!$C2344)</f>
        <v/>
      </c>
      <c r="D2344" s="9" t="str">
        <f>IF([1]配变!$D2344="","",[1]配变!$D2344)</f>
        <v/>
      </c>
      <c r="E2344" s="9" t="str">
        <f>IF([1]配变!$G2344="","",[1]配变!$G2344)</f>
        <v/>
      </c>
      <c r="F2344" s="9" t="str">
        <f>IF([1]配变!$F2344="","",[1]配变!$F2344)</f>
        <v/>
      </c>
      <c r="G2344" s="9" t="str">
        <f>IF([1]配变!$J2344="","",[1]配变!$J2344)</f>
        <v/>
      </c>
      <c r="H2344" s="16" t="str">
        <f t="shared" si="36"/>
        <v/>
      </c>
    </row>
    <row r="2345" spans="1:8" x14ac:dyDescent="0.15">
      <c r="A2345" s="9" t="str">
        <f>IF([1]配变!$A2345="","",[1]配变!$A2345)</f>
        <v/>
      </c>
      <c r="B2345" s="9" t="str">
        <f>IF([1]配变!$B2345="","",[1]配变!$B2345)</f>
        <v/>
      </c>
      <c r="C2345" s="9" t="str">
        <f>IF([1]配变!$C2345="","",[1]配变!$C2345)</f>
        <v/>
      </c>
      <c r="D2345" s="9" t="str">
        <f>IF([1]配变!$D2345="","",[1]配变!$D2345)</f>
        <v/>
      </c>
      <c r="E2345" s="9" t="str">
        <f>IF([1]配变!$G2345="","",[1]配变!$G2345)</f>
        <v/>
      </c>
      <c r="F2345" s="9" t="str">
        <f>IF([1]配变!$F2345="","",[1]配变!$F2345)</f>
        <v/>
      </c>
      <c r="G2345" s="9" t="str">
        <f>IF([1]配变!$J2345="","",[1]配变!$J2345)</f>
        <v/>
      </c>
      <c r="H2345" s="16" t="str">
        <f t="shared" si="36"/>
        <v/>
      </c>
    </row>
    <row r="2346" spans="1:8" x14ac:dyDescent="0.15">
      <c r="A2346" s="9" t="str">
        <f>IF([1]配变!$A2346="","",[1]配变!$A2346)</f>
        <v/>
      </c>
      <c r="B2346" s="9" t="str">
        <f>IF([1]配变!$B2346="","",[1]配变!$B2346)</f>
        <v/>
      </c>
      <c r="C2346" s="9" t="str">
        <f>IF([1]配变!$C2346="","",[1]配变!$C2346)</f>
        <v/>
      </c>
      <c r="D2346" s="9" t="str">
        <f>IF([1]配变!$D2346="","",[1]配变!$D2346)</f>
        <v/>
      </c>
      <c r="E2346" s="9" t="str">
        <f>IF([1]配变!$G2346="","",[1]配变!$G2346)</f>
        <v/>
      </c>
      <c r="F2346" s="9" t="str">
        <f>IF([1]配变!$F2346="","",[1]配变!$F2346)</f>
        <v/>
      </c>
      <c r="G2346" s="9" t="str">
        <f>IF([1]配变!$J2346="","",[1]配变!$J2346)</f>
        <v/>
      </c>
      <c r="H2346" s="16" t="str">
        <f t="shared" si="36"/>
        <v/>
      </c>
    </row>
    <row r="2347" spans="1:8" x14ac:dyDescent="0.15">
      <c r="A2347" s="9" t="str">
        <f>IF([1]配变!$A2347="","",[1]配变!$A2347)</f>
        <v/>
      </c>
      <c r="B2347" s="9" t="str">
        <f>IF([1]配变!$B2347="","",[1]配变!$B2347)</f>
        <v/>
      </c>
      <c r="C2347" s="9" t="str">
        <f>IF([1]配变!$C2347="","",[1]配变!$C2347)</f>
        <v/>
      </c>
      <c r="D2347" s="9" t="str">
        <f>IF([1]配变!$D2347="","",[1]配变!$D2347)</f>
        <v/>
      </c>
      <c r="E2347" s="9" t="str">
        <f>IF([1]配变!$G2347="","",[1]配变!$G2347)</f>
        <v/>
      </c>
      <c r="F2347" s="9" t="str">
        <f>IF([1]配变!$F2347="","",[1]配变!$F2347)</f>
        <v/>
      </c>
      <c r="G2347" s="9" t="str">
        <f>IF([1]配变!$J2347="","",[1]配变!$J2347)</f>
        <v/>
      </c>
      <c r="H2347" s="16" t="str">
        <f t="shared" si="36"/>
        <v/>
      </c>
    </row>
    <row r="2348" spans="1:8" x14ac:dyDescent="0.15">
      <c r="A2348" s="9" t="str">
        <f>IF([1]配变!$A2348="","",[1]配变!$A2348)</f>
        <v/>
      </c>
      <c r="B2348" s="9" t="str">
        <f>IF([1]配变!$B2348="","",[1]配变!$B2348)</f>
        <v/>
      </c>
      <c r="C2348" s="9" t="str">
        <f>IF([1]配变!$C2348="","",[1]配变!$C2348)</f>
        <v/>
      </c>
      <c r="D2348" s="9" t="str">
        <f>IF([1]配变!$D2348="","",[1]配变!$D2348)</f>
        <v/>
      </c>
      <c r="E2348" s="9" t="str">
        <f>IF([1]配变!$G2348="","",[1]配变!$G2348)</f>
        <v/>
      </c>
      <c r="F2348" s="9" t="str">
        <f>IF([1]配变!$F2348="","",[1]配变!$F2348)</f>
        <v/>
      </c>
      <c r="G2348" s="9" t="str">
        <f>IF([1]配变!$J2348="","",[1]配变!$J2348)</f>
        <v/>
      </c>
      <c r="H2348" s="16" t="str">
        <f t="shared" si="36"/>
        <v/>
      </c>
    </row>
    <row r="2349" spans="1:8" x14ac:dyDescent="0.15">
      <c r="A2349" s="9" t="str">
        <f>IF([1]配变!$A2349="","",[1]配变!$A2349)</f>
        <v/>
      </c>
      <c r="B2349" s="9" t="str">
        <f>IF([1]配变!$B2349="","",[1]配变!$B2349)</f>
        <v/>
      </c>
      <c r="C2349" s="9" t="str">
        <f>IF([1]配变!$C2349="","",[1]配变!$C2349)</f>
        <v/>
      </c>
      <c r="D2349" s="9" t="str">
        <f>IF([1]配变!$D2349="","",[1]配变!$D2349)</f>
        <v/>
      </c>
      <c r="E2349" s="9" t="str">
        <f>IF([1]配变!$G2349="","",[1]配变!$G2349)</f>
        <v/>
      </c>
      <c r="F2349" s="9" t="str">
        <f>IF([1]配变!$F2349="","",[1]配变!$F2349)</f>
        <v/>
      </c>
      <c r="G2349" s="9" t="str">
        <f>IF([1]配变!$J2349="","",[1]配变!$J2349)</f>
        <v/>
      </c>
      <c r="H2349" s="16" t="str">
        <f t="shared" si="36"/>
        <v/>
      </c>
    </row>
    <row r="2350" spans="1:8" x14ac:dyDescent="0.15">
      <c r="A2350" s="9" t="str">
        <f>IF([1]配变!$A2350="","",[1]配变!$A2350)</f>
        <v/>
      </c>
      <c r="B2350" s="9" t="str">
        <f>IF([1]配变!$B2350="","",[1]配变!$B2350)</f>
        <v/>
      </c>
      <c r="C2350" s="9" t="str">
        <f>IF([1]配变!$C2350="","",[1]配变!$C2350)</f>
        <v/>
      </c>
      <c r="D2350" s="9" t="str">
        <f>IF([1]配变!$D2350="","",[1]配变!$D2350)</f>
        <v/>
      </c>
      <c r="E2350" s="9" t="str">
        <f>IF([1]配变!$G2350="","",[1]配变!$G2350)</f>
        <v/>
      </c>
      <c r="F2350" s="9" t="str">
        <f>IF([1]配变!$F2350="","",[1]配变!$F2350)</f>
        <v/>
      </c>
      <c r="G2350" s="9" t="str">
        <f>IF([1]配变!$J2350="","",[1]配变!$J2350)</f>
        <v/>
      </c>
      <c r="H2350" s="16" t="str">
        <f t="shared" si="36"/>
        <v/>
      </c>
    </row>
    <row r="2351" spans="1:8" x14ac:dyDescent="0.15">
      <c r="A2351" s="9" t="str">
        <f>IF([1]配变!$A2351="","",[1]配变!$A2351)</f>
        <v/>
      </c>
      <c r="B2351" s="9" t="str">
        <f>IF([1]配变!$B2351="","",[1]配变!$B2351)</f>
        <v/>
      </c>
      <c r="C2351" s="9" t="str">
        <f>IF([1]配变!$C2351="","",[1]配变!$C2351)</f>
        <v/>
      </c>
      <c r="D2351" s="9" t="str">
        <f>IF([1]配变!$D2351="","",[1]配变!$D2351)</f>
        <v/>
      </c>
      <c r="E2351" s="9" t="str">
        <f>IF([1]配变!$G2351="","",[1]配变!$G2351)</f>
        <v/>
      </c>
      <c r="F2351" s="9" t="str">
        <f>IF([1]配变!$F2351="","",[1]配变!$F2351)</f>
        <v/>
      </c>
      <c r="G2351" s="9" t="str">
        <f>IF([1]配变!$J2351="","",[1]配变!$J2351)</f>
        <v/>
      </c>
      <c r="H2351" s="16" t="str">
        <f t="shared" si="36"/>
        <v/>
      </c>
    </row>
    <row r="2352" spans="1:8" x14ac:dyDescent="0.15">
      <c r="A2352" s="9" t="str">
        <f>IF([1]配变!$A2352="","",[1]配变!$A2352)</f>
        <v/>
      </c>
      <c r="B2352" s="9" t="str">
        <f>IF([1]配变!$B2352="","",[1]配变!$B2352)</f>
        <v/>
      </c>
      <c r="C2352" s="9" t="str">
        <f>IF([1]配变!$C2352="","",[1]配变!$C2352)</f>
        <v/>
      </c>
      <c r="D2352" s="9" t="str">
        <f>IF([1]配变!$D2352="","",[1]配变!$D2352)</f>
        <v/>
      </c>
      <c r="E2352" s="9" t="str">
        <f>IF([1]配变!$G2352="","",[1]配变!$G2352)</f>
        <v/>
      </c>
      <c r="F2352" s="9" t="str">
        <f>IF([1]配变!$F2352="","",[1]配变!$F2352)</f>
        <v/>
      </c>
      <c r="G2352" s="9" t="str">
        <f>IF([1]配变!$J2352="","",[1]配变!$J2352)</f>
        <v/>
      </c>
      <c r="H2352" s="16" t="str">
        <f t="shared" si="36"/>
        <v/>
      </c>
    </row>
    <row r="2353" spans="1:8" x14ac:dyDescent="0.15">
      <c r="A2353" s="9" t="str">
        <f>IF([1]配变!$A2353="","",[1]配变!$A2353)</f>
        <v/>
      </c>
      <c r="B2353" s="9" t="str">
        <f>IF([1]配变!$B2353="","",[1]配变!$B2353)</f>
        <v/>
      </c>
      <c r="C2353" s="9" t="str">
        <f>IF([1]配变!$C2353="","",[1]配变!$C2353)</f>
        <v/>
      </c>
      <c r="D2353" s="9" t="str">
        <f>IF([1]配变!$D2353="","",[1]配变!$D2353)</f>
        <v/>
      </c>
      <c r="E2353" s="9" t="str">
        <f>IF([1]配变!$G2353="","",[1]配变!$G2353)</f>
        <v/>
      </c>
      <c r="F2353" s="9" t="str">
        <f>IF([1]配变!$F2353="","",[1]配变!$F2353)</f>
        <v/>
      </c>
      <c r="G2353" s="9" t="str">
        <f>IF([1]配变!$J2353="","",[1]配变!$J2353)</f>
        <v/>
      </c>
      <c r="H2353" s="16" t="str">
        <f t="shared" si="36"/>
        <v/>
      </c>
    </row>
    <row r="2354" spans="1:8" x14ac:dyDescent="0.15">
      <c r="A2354" s="9" t="str">
        <f>IF([1]配变!$A2354="","",[1]配变!$A2354)</f>
        <v/>
      </c>
      <c r="B2354" s="9" t="str">
        <f>IF([1]配变!$B2354="","",[1]配变!$B2354)</f>
        <v/>
      </c>
      <c r="C2354" s="9" t="str">
        <f>IF([1]配变!$C2354="","",[1]配变!$C2354)</f>
        <v/>
      </c>
      <c r="D2354" s="9" t="str">
        <f>IF([1]配变!$D2354="","",[1]配变!$D2354)</f>
        <v/>
      </c>
      <c r="E2354" s="9" t="str">
        <f>IF([1]配变!$G2354="","",[1]配变!$G2354)</f>
        <v/>
      </c>
      <c r="F2354" s="9" t="str">
        <f>IF([1]配变!$F2354="","",[1]配变!$F2354)</f>
        <v/>
      </c>
      <c r="G2354" s="9" t="str">
        <f>IF([1]配变!$J2354="","",[1]配变!$J2354)</f>
        <v/>
      </c>
      <c r="H2354" s="16" t="str">
        <f t="shared" si="36"/>
        <v/>
      </c>
    </row>
    <row r="2355" spans="1:8" x14ac:dyDescent="0.15">
      <c r="A2355" s="9" t="str">
        <f>IF([1]配变!$A2355="","",[1]配变!$A2355)</f>
        <v/>
      </c>
      <c r="B2355" s="9" t="str">
        <f>IF([1]配变!$B2355="","",[1]配变!$B2355)</f>
        <v/>
      </c>
      <c r="C2355" s="9" t="str">
        <f>IF([1]配变!$C2355="","",[1]配变!$C2355)</f>
        <v/>
      </c>
      <c r="D2355" s="9" t="str">
        <f>IF([1]配变!$D2355="","",[1]配变!$D2355)</f>
        <v/>
      </c>
      <c r="E2355" s="9" t="str">
        <f>IF([1]配变!$G2355="","",[1]配变!$G2355)</f>
        <v/>
      </c>
      <c r="F2355" s="9" t="str">
        <f>IF([1]配变!$F2355="","",[1]配变!$F2355)</f>
        <v/>
      </c>
      <c r="G2355" s="9" t="str">
        <f>IF([1]配变!$J2355="","",[1]配变!$J2355)</f>
        <v/>
      </c>
      <c r="H2355" s="16" t="str">
        <f t="shared" si="36"/>
        <v/>
      </c>
    </row>
    <row r="2356" spans="1:8" x14ac:dyDescent="0.15">
      <c r="A2356" s="9" t="str">
        <f>IF([1]配变!$A2356="","",[1]配变!$A2356)</f>
        <v/>
      </c>
      <c r="B2356" s="9" t="str">
        <f>IF([1]配变!$B2356="","",[1]配变!$B2356)</f>
        <v/>
      </c>
      <c r="C2356" s="9" t="str">
        <f>IF([1]配变!$C2356="","",[1]配变!$C2356)</f>
        <v/>
      </c>
      <c r="D2356" s="9" t="str">
        <f>IF([1]配变!$D2356="","",[1]配变!$D2356)</f>
        <v/>
      </c>
      <c r="E2356" s="9" t="str">
        <f>IF([1]配变!$G2356="","",[1]配变!$G2356)</f>
        <v/>
      </c>
      <c r="F2356" s="9" t="str">
        <f>IF([1]配变!$F2356="","",[1]配变!$F2356)</f>
        <v/>
      </c>
      <c r="G2356" s="9" t="str">
        <f>IF([1]配变!$J2356="","",[1]配变!$J2356)</f>
        <v/>
      </c>
      <c r="H2356" s="16" t="str">
        <f t="shared" si="36"/>
        <v/>
      </c>
    </row>
    <row r="2357" spans="1:8" x14ac:dyDescent="0.15">
      <c r="A2357" s="9" t="str">
        <f>IF([1]配变!$A2357="","",[1]配变!$A2357)</f>
        <v/>
      </c>
      <c r="B2357" s="9" t="str">
        <f>IF([1]配变!$B2357="","",[1]配变!$B2357)</f>
        <v/>
      </c>
      <c r="C2357" s="9" t="str">
        <f>IF([1]配变!$C2357="","",[1]配变!$C2357)</f>
        <v/>
      </c>
      <c r="D2357" s="9" t="str">
        <f>IF([1]配变!$D2357="","",[1]配变!$D2357)</f>
        <v/>
      </c>
      <c r="E2357" s="9" t="str">
        <f>IF([1]配变!$G2357="","",[1]配变!$G2357)</f>
        <v/>
      </c>
      <c r="F2357" s="9" t="str">
        <f>IF([1]配变!$F2357="","",[1]配变!$F2357)</f>
        <v/>
      </c>
      <c r="G2357" s="9" t="str">
        <f>IF([1]配变!$J2357="","",[1]配变!$J2357)</f>
        <v/>
      </c>
      <c r="H2357" s="16" t="str">
        <f t="shared" si="36"/>
        <v/>
      </c>
    </row>
    <row r="2358" spans="1:8" x14ac:dyDescent="0.15">
      <c r="A2358" s="9" t="str">
        <f>IF([1]配变!$A2358="","",[1]配变!$A2358)</f>
        <v/>
      </c>
      <c r="B2358" s="9" t="str">
        <f>IF([1]配变!$B2358="","",[1]配变!$B2358)</f>
        <v/>
      </c>
      <c r="C2358" s="9" t="str">
        <f>IF([1]配变!$C2358="","",[1]配变!$C2358)</f>
        <v/>
      </c>
      <c r="D2358" s="9" t="str">
        <f>IF([1]配变!$D2358="","",[1]配变!$D2358)</f>
        <v/>
      </c>
      <c r="E2358" s="9" t="str">
        <f>IF([1]配变!$G2358="","",[1]配变!$G2358)</f>
        <v/>
      </c>
      <c r="F2358" s="9" t="str">
        <f>IF([1]配变!$F2358="","",[1]配变!$F2358)</f>
        <v/>
      </c>
      <c r="G2358" s="9" t="str">
        <f>IF([1]配变!$J2358="","",[1]配变!$J2358)</f>
        <v/>
      </c>
      <c r="H2358" s="16" t="str">
        <f t="shared" si="36"/>
        <v/>
      </c>
    </row>
    <row r="2359" spans="1:8" x14ac:dyDescent="0.15">
      <c r="A2359" s="9" t="str">
        <f>IF([1]配变!$A2359="","",[1]配变!$A2359)</f>
        <v/>
      </c>
      <c r="B2359" s="9" t="str">
        <f>IF([1]配变!$B2359="","",[1]配变!$B2359)</f>
        <v/>
      </c>
      <c r="C2359" s="9" t="str">
        <f>IF([1]配变!$C2359="","",[1]配变!$C2359)</f>
        <v/>
      </c>
      <c r="D2359" s="9" t="str">
        <f>IF([1]配变!$D2359="","",[1]配变!$D2359)</f>
        <v/>
      </c>
      <c r="E2359" s="9" t="str">
        <f>IF([1]配变!$G2359="","",[1]配变!$G2359)</f>
        <v/>
      </c>
      <c r="F2359" s="9" t="str">
        <f>IF([1]配变!$F2359="","",[1]配变!$F2359)</f>
        <v/>
      </c>
      <c r="G2359" s="9" t="str">
        <f>IF([1]配变!$J2359="","",[1]配变!$J2359)</f>
        <v/>
      </c>
      <c r="H2359" s="16" t="str">
        <f t="shared" si="36"/>
        <v/>
      </c>
    </row>
    <row r="2360" spans="1:8" x14ac:dyDescent="0.15">
      <c r="A2360" s="9" t="str">
        <f>IF([1]配变!$A2360="","",[1]配变!$A2360)</f>
        <v/>
      </c>
      <c r="B2360" s="9" t="str">
        <f>IF([1]配变!$B2360="","",[1]配变!$B2360)</f>
        <v/>
      </c>
      <c r="C2360" s="9" t="str">
        <f>IF([1]配变!$C2360="","",[1]配变!$C2360)</f>
        <v/>
      </c>
      <c r="D2360" s="9" t="str">
        <f>IF([1]配变!$D2360="","",[1]配变!$D2360)</f>
        <v/>
      </c>
      <c r="E2360" s="9" t="str">
        <f>IF([1]配变!$G2360="","",[1]配变!$G2360)</f>
        <v/>
      </c>
      <c r="F2360" s="9" t="str">
        <f>IF([1]配变!$F2360="","",[1]配变!$F2360)</f>
        <v/>
      </c>
      <c r="G2360" s="9" t="str">
        <f>IF([1]配变!$J2360="","",[1]配变!$J2360)</f>
        <v/>
      </c>
      <c r="H2360" s="16" t="str">
        <f t="shared" si="36"/>
        <v/>
      </c>
    </row>
    <row r="2361" spans="1:8" x14ac:dyDescent="0.15">
      <c r="A2361" s="9" t="str">
        <f>IF([1]配变!$A2361="","",[1]配变!$A2361)</f>
        <v/>
      </c>
      <c r="B2361" s="9" t="str">
        <f>IF([1]配变!$B2361="","",[1]配变!$B2361)</f>
        <v/>
      </c>
      <c r="C2361" s="9" t="str">
        <f>IF([1]配变!$C2361="","",[1]配变!$C2361)</f>
        <v/>
      </c>
      <c r="D2361" s="9" t="str">
        <f>IF([1]配变!$D2361="","",[1]配变!$D2361)</f>
        <v/>
      </c>
      <c r="E2361" s="9" t="str">
        <f>IF([1]配变!$G2361="","",[1]配变!$G2361)</f>
        <v/>
      </c>
      <c r="F2361" s="9" t="str">
        <f>IF([1]配变!$F2361="","",[1]配变!$F2361)</f>
        <v/>
      </c>
      <c r="G2361" s="9" t="str">
        <f>IF([1]配变!$J2361="","",[1]配变!$J2361)</f>
        <v/>
      </c>
      <c r="H2361" s="16" t="str">
        <f t="shared" si="36"/>
        <v/>
      </c>
    </row>
    <row r="2362" spans="1:8" x14ac:dyDescent="0.15">
      <c r="A2362" s="9" t="str">
        <f>IF([1]配变!$A2362="","",[1]配变!$A2362)</f>
        <v/>
      </c>
      <c r="B2362" s="9" t="str">
        <f>IF([1]配变!$B2362="","",[1]配变!$B2362)</f>
        <v/>
      </c>
      <c r="C2362" s="9" t="str">
        <f>IF([1]配变!$C2362="","",[1]配变!$C2362)</f>
        <v/>
      </c>
      <c r="D2362" s="9" t="str">
        <f>IF([1]配变!$D2362="","",[1]配变!$D2362)</f>
        <v/>
      </c>
      <c r="E2362" s="9" t="str">
        <f>IF([1]配变!$G2362="","",[1]配变!$G2362)</f>
        <v/>
      </c>
      <c r="F2362" s="9" t="str">
        <f>IF([1]配变!$F2362="","",[1]配变!$F2362)</f>
        <v/>
      </c>
      <c r="G2362" s="9" t="str">
        <f>IF([1]配变!$J2362="","",[1]配变!$J2362)</f>
        <v/>
      </c>
      <c r="H2362" s="16" t="str">
        <f t="shared" si="36"/>
        <v/>
      </c>
    </row>
    <row r="2363" spans="1:8" x14ac:dyDescent="0.15">
      <c r="A2363" s="9" t="str">
        <f>IF([1]配变!$A2363="","",[1]配变!$A2363)</f>
        <v/>
      </c>
      <c r="B2363" s="9" t="str">
        <f>IF([1]配变!$B2363="","",[1]配变!$B2363)</f>
        <v/>
      </c>
      <c r="C2363" s="9" t="str">
        <f>IF([1]配变!$C2363="","",[1]配变!$C2363)</f>
        <v/>
      </c>
      <c r="D2363" s="9" t="str">
        <f>IF([1]配变!$D2363="","",[1]配变!$D2363)</f>
        <v/>
      </c>
      <c r="E2363" s="9" t="str">
        <f>IF([1]配变!$G2363="","",[1]配变!$G2363)</f>
        <v/>
      </c>
      <c r="F2363" s="9" t="str">
        <f>IF([1]配变!$F2363="","",[1]配变!$F2363)</f>
        <v/>
      </c>
      <c r="G2363" s="9" t="str">
        <f>IF([1]配变!$J2363="","",[1]配变!$J2363)</f>
        <v/>
      </c>
      <c r="H2363" s="16" t="str">
        <f t="shared" si="36"/>
        <v/>
      </c>
    </row>
    <row r="2364" spans="1:8" x14ac:dyDescent="0.15">
      <c r="A2364" s="9" t="str">
        <f>IF([1]配变!$A2364="","",[1]配变!$A2364)</f>
        <v/>
      </c>
      <c r="B2364" s="9" t="str">
        <f>IF([1]配变!$B2364="","",[1]配变!$B2364)</f>
        <v/>
      </c>
      <c r="C2364" s="9" t="str">
        <f>IF([1]配变!$C2364="","",[1]配变!$C2364)</f>
        <v/>
      </c>
      <c r="D2364" s="9" t="str">
        <f>IF([1]配变!$D2364="","",[1]配变!$D2364)</f>
        <v/>
      </c>
      <c r="E2364" s="9" t="str">
        <f>IF([1]配变!$G2364="","",[1]配变!$G2364)</f>
        <v/>
      </c>
      <c r="F2364" s="9" t="str">
        <f>IF([1]配变!$F2364="","",[1]配变!$F2364)</f>
        <v/>
      </c>
      <c r="G2364" s="9" t="str">
        <f>IF([1]配变!$J2364="","",[1]配变!$J2364)</f>
        <v/>
      </c>
      <c r="H2364" s="16" t="str">
        <f t="shared" si="36"/>
        <v/>
      </c>
    </row>
    <row r="2365" spans="1:8" x14ac:dyDescent="0.15">
      <c r="A2365" s="9" t="str">
        <f>IF([1]配变!$A2365="","",[1]配变!$A2365)</f>
        <v/>
      </c>
      <c r="B2365" s="9" t="str">
        <f>IF([1]配变!$B2365="","",[1]配变!$B2365)</f>
        <v/>
      </c>
      <c r="C2365" s="9" t="str">
        <f>IF([1]配变!$C2365="","",[1]配变!$C2365)</f>
        <v/>
      </c>
      <c r="D2365" s="9" t="str">
        <f>IF([1]配变!$D2365="","",[1]配变!$D2365)</f>
        <v/>
      </c>
      <c r="E2365" s="9" t="str">
        <f>IF([1]配变!$G2365="","",[1]配变!$G2365)</f>
        <v/>
      </c>
      <c r="F2365" s="9" t="str">
        <f>IF([1]配变!$F2365="","",[1]配变!$F2365)</f>
        <v/>
      </c>
      <c r="G2365" s="9" t="str">
        <f>IF([1]配变!$J2365="","",[1]配变!$J2365)</f>
        <v/>
      </c>
      <c r="H2365" s="16" t="str">
        <f t="shared" si="36"/>
        <v/>
      </c>
    </row>
    <row r="2366" spans="1:8" x14ac:dyDescent="0.15">
      <c r="A2366" s="9" t="str">
        <f>IF([1]配变!$A2366="","",[1]配变!$A2366)</f>
        <v/>
      </c>
      <c r="B2366" s="9" t="str">
        <f>IF([1]配变!$B2366="","",[1]配变!$B2366)</f>
        <v/>
      </c>
      <c r="C2366" s="9" t="str">
        <f>IF([1]配变!$C2366="","",[1]配变!$C2366)</f>
        <v/>
      </c>
      <c r="D2366" s="9" t="str">
        <f>IF([1]配变!$D2366="","",[1]配变!$D2366)</f>
        <v/>
      </c>
      <c r="E2366" s="9" t="str">
        <f>IF([1]配变!$G2366="","",[1]配变!$G2366)</f>
        <v/>
      </c>
      <c r="F2366" s="9" t="str">
        <f>IF([1]配变!$F2366="","",[1]配变!$F2366)</f>
        <v/>
      </c>
      <c r="G2366" s="9" t="str">
        <f>IF([1]配变!$J2366="","",[1]配变!$J2366)</f>
        <v/>
      </c>
      <c r="H2366" s="16" t="str">
        <f t="shared" si="36"/>
        <v/>
      </c>
    </row>
    <row r="2367" spans="1:8" x14ac:dyDescent="0.15">
      <c r="A2367" s="9" t="str">
        <f>IF([1]配变!$A2367="","",[1]配变!$A2367)</f>
        <v/>
      </c>
      <c r="B2367" s="9" t="str">
        <f>IF([1]配变!$B2367="","",[1]配变!$B2367)</f>
        <v/>
      </c>
      <c r="C2367" s="9" t="str">
        <f>IF([1]配变!$C2367="","",[1]配变!$C2367)</f>
        <v/>
      </c>
      <c r="D2367" s="9" t="str">
        <f>IF([1]配变!$D2367="","",[1]配变!$D2367)</f>
        <v/>
      </c>
      <c r="E2367" s="9" t="str">
        <f>IF([1]配变!$G2367="","",[1]配变!$G2367)</f>
        <v/>
      </c>
      <c r="F2367" s="9" t="str">
        <f>IF([1]配变!$F2367="","",[1]配变!$F2367)</f>
        <v/>
      </c>
      <c r="G2367" s="9" t="str">
        <f>IF([1]配变!$J2367="","",[1]配变!$J2367)</f>
        <v/>
      </c>
      <c r="H2367" s="16" t="str">
        <f t="shared" si="36"/>
        <v/>
      </c>
    </row>
    <row r="2368" spans="1:8" x14ac:dyDescent="0.15">
      <c r="A2368" s="9" t="str">
        <f>IF([1]配变!$A2368="","",[1]配变!$A2368)</f>
        <v/>
      </c>
      <c r="B2368" s="9" t="str">
        <f>IF([1]配变!$B2368="","",[1]配变!$B2368)</f>
        <v/>
      </c>
      <c r="C2368" s="9" t="str">
        <f>IF([1]配变!$C2368="","",[1]配变!$C2368)</f>
        <v/>
      </c>
      <c r="D2368" s="9" t="str">
        <f>IF([1]配变!$D2368="","",[1]配变!$D2368)</f>
        <v/>
      </c>
      <c r="E2368" s="9" t="str">
        <f>IF([1]配变!$G2368="","",[1]配变!$G2368)</f>
        <v/>
      </c>
      <c r="F2368" s="9" t="str">
        <f>IF([1]配变!$F2368="","",[1]配变!$F2368)</f>
        <v/>
      </c>
      <c r="G2368" s="9" t="str">
        <f>IF([1]配变!$J2368="","",[1]配变!$J2368)</f>
        <v/>
      </c>
      <c r="H2368" s="16" t="str">
        <f t="shared" si="36"/>
        <v/>
      </c>
    </row>
    <row r="2369" spans="1:8" x14ac:dyDescent="0.15">
      <c r="A2369" s="9" t="str">
        <f>IF([1]配变!$A2369="","",[1]配变!$A2369)</f>
        <v/>
      </c>
      <c r="B2369" s="9" t="str">
        <f>IF([1]配变!$B2369="","",[1]配变!$B2369)</f>
        <v/>
      </c>
      <c r="C2369" s="9" t="str">
        <f>IF([1]配变!$C2369="","",[1]配变!$C2369)</f>
        <v/>
      </c>
      <c r="D2369" s="9" t="str">
        <f>IF([1]配变!$D2369="","",[1]配变!$D2369)</f>
        <v/>
      </c>
      <c r="E2369" s="9" t="str">
        <f>IF([1]配变!$G2369="","",[1]配变!$G2369)</f>
        <v/>
      </c>
      <c r="F2369" s="9" t="str">
        <f>IF([1]配变!$F2369="","",[1]配变!$F2369)</f>
        <v/>
      </c>
      <c r="G2369" s="9" t="str">
        <f>IF([1]配变!$J2369="","",[1]配变!$J2369)</f>
        <v/>
      </c>
      <c r="H2369" s="16" t="str">
        <f t="shared" si="36"/>
        <v/>
      </c>
    </row>
    <row r="2370" spans="1:8" x14ac:dyDescent="0.15">
      <c r="A2370" s="9" t="str">
        <f>IF([1]配变!$A2370="","",[1]配变!$A2370)</f>
        <v/>
      </c>
      <c r="B2370" s="9" t="str">
        <f>IF([1]配变!$B2370="","",[1]配变!$B2370)</f>
        <v/>
      </c>
      <c r="C2370" s="9" t="str">
        <f>IF([1]配变!$C2370="","",[1]配变!$C2370)</f>
        <v/>
      </c>
      <c r="D2370" s="9" t="str">
        <f>IF([1]配变!$D2370="","",[1]配变!$D2370)</f>
        <v/>
      </c>
      <c r="E2370" s="9" t="str">
        <f>IF([1]配变!$G2370="","",[1]配变!$G2370)</f>
        <v/>
      </c>
      <c r="F2370" s="9" t="str">
        <f>IF([1]配变!$F2370="","",[1]配变!$F2370)</f>
        <v/>
      </c>
      <c r="G2370" s="9" t="str">
        <f>IF([1]配变!$J2370="","",[1]配变!$J2370)</f>
        <v/>
      </c>
      <c r="H2370" s="16" t="str">
        <f t="shared" si="36"/>
        <v/>
      </c>
    </row>
    <row r="2371" spans="1:8" x14ac:dyDescent="0.15">
      <c r="A2371" s="9" t="str">
        <f>IF([1]配变!$A2371="","",[1]配变!$A2371)</f>
        <v/>
      </c>
      <c r="B2371" s="9" t="str">
        <f>IF([1]配变!$B2371="","",[1]配变!$B2371)</f>
        <v/>
      </c>
      <c r="C2371" s="9" t="str">
        <f>IF([1]配变!$C2371="","",[1]配变!$C2371)</f>
        <v/>
      </c>
      <c r="D2371" s="9" t="str">
        <f>IF([1]配变!$D2371="","",[1]配变!$D2371)</f>
        <v/>
      </c>
      <c r="E2371" s="9" t="str">
        <f>IF([1]配变!$G2371="","",[1]配变!$G2371)</f>
        <v/>
      </c>
      <c r="F2371" s="9" t="str">
        <f>IF([1]配变!$F2371="","",[1]配变!$F2371)</f>
        <v/>
      </c>
      <c r="G2371" s="9" t="str">
        <f>IF([1]配变!$J2371="","",[1]配变!$J2371)</f>
        <v/>
      </c>
      <c r="H2371" s="16" t="str">
        <f t="shared" ref="H2371:H2434" si="37">IF(OR(D2371="",D2371=0),"",C2371*1000/D2371)</f>
        <v/>
      </c>
    </row>
    <row r="2372" spans="1:8" x14ac:dyDescent="0.15">
      <c r="A2372" s="9" t="str">
        <f>IF([1]配变!$A2372="","",[1]配变!$A2372)</f>
        <v/>
      </c>
      <c r="B2372" s="9" t="str">
        <f>IF([1]配变!$B2372="","",[1]配变!$B2372)</f>
        <v/>
      </c>
      <c r="C2372" s="9" t="str">
        <f>IF([1]配变!$C2372="","",[1]配变!$C2372)</f>
        <v/>
      </c>
      <c r="D2372" s="9" t="str">
        <f>IF([1]配变!$D2372="","",[1]配变!$D2372)</f>
        <v/>
      </c>
      <c r="E2372" s="9" t="str">
        <f>IF([1]配变!$G2372="","",[1]配变!$G2372)</f>
        <v/>
      </c>
      <c r="F2372" s="9" t="str">
        <f>IF([1]配变!$F2372="","",[1]配变!$F2372)</f>
        <v/>
      </c>
      <c r="G2372" s="9" t="str">
        <f>IF([1]配变!$J2372="","",[1]配变!$J2372)</f>
        <v/>
      </c>
      <c r="H2372" s="16" t="str">
        <f t="shared" si="37"/>
        <v/>
      </c>
    </row>
    <row r="2373" spans="1:8" x14ac:dyDescent="0.15">
      <c r="A2373" s="9" t="str">
        <f>IF([1]配变!$A2373="","",[1]配变!$A2373)</f>
        <v/>
      </c>
      <c r="B2373" s="9" t="str">
        <f>IF([1]配变!$B2373="","",[1]配变!$B2373)</f>
        <v/>
      </c>
      <c r="C2373" s="9" t="str">
        <f>IF([1]配变!$C2373="","",[1]配变!$C2373)</f>
        <v/>
      </c>
      <c r="D2373" s="9" t="str">
        <f>IF([1]配变!$D2373="","",[1]配变!$D2373)</f>
        <v/>
      </c>
      <c r="E2373" s="9" t="str">
        <f>IF([1]配变!$G2373="","",[1]配变!$G2373)</f>
        <v/>
      </c>
      <c r="F2373" s="9" t="str">
        <f>IF([1]配变!$F2373="","",[1]配变!$F2373)</f>
        <v/>
      </c>
      <c r="G2373" s="9" t="str">
        <f>IF([1]配变!$J2373="","",[1]配变!$J2373)</f>
        <v/>
      </c>
      <c r="H2373" s="16" t="str">
        <f t="shared" si="37"/>
        <v/>
      </c>
    </row>
    <row r="2374" spans="1:8" x14ac:dyDescent="0.15">
      <c r="A2374" s="9" t="str">
        <f>IF([1]配变!$A2374="","",[1]配变!$A2374)</f>
        <v/>
      </c>
      <c r="B2374" s="9" t="str">
        <f>IF([1]配变!$B2374="","",[1]配变!$B2374)</f>
        <v/>
      </c>
      <c r="C2374" s="9" t="str">
        <f>IF([1]配变!$C2374="","",[1]配变!$C2374)</f>
        <v/>
      </c>
      <c r="D2374" s="9" t="str">
        <f>IF([1]配变!$D2374="","",[1]配变!$D2374)</f>
        <v/>
      </c>
      <c r="E2374" s="9" t="str">
        <f>IF([1]配变!$G2374="","",[1]配变!$G2374)</f>
        <v/>
      </c>
      <c r="F2374" s="9" t="str">
        <f>IF([1]配变!$F2374="","",[1]配变!$F2374)</f>
        <v/>
      </c>
      <c r="G2374" s="9" t="str">
        <f>IF([1]配变!$J2374="","",[1]配变!$J2374)</f>
        <v/>
      </c>
      <c r="H2374" s="16" t="str">
        <f t="shared" si="37"/>
        <v/>
      </c>
    </row>
    <row r="2375" spans="1:8" x14ac:dyDescent="0.15">
      <c r="A2375" s="9" t="str">
        <f>IF([1]配变!$A2375="","",[1]配变!$A2375)</f>
        <v/>
      </c>
      <c r="B2375" s="9" t="str">
        <f>IF([1]配变!$B2375="","",[1]配变!$B2375)</f>
        <v/>
      </c>
      <c r="C2375" s="9" t="str">
        <f>IF([1]配变!$C2375="","",[1]配变!$C2375)</f>
        <v/>
      </c>
      <c r="D2375" s="9" t="str">
        <f>IF([1]配变!$D2375="","",[1]配变!$D2375)</f>
        <v/>
      </c>
      <c r="E2375" s="9" t="str">
        <f>IF([1]配变!$G2375="","",[1]配变!$G2375)</f>
        <v/>
      </c>
      <c r="F2375" s="9" t="str">
        <f>IF([1]配变!$F2375="","",[1]配变!$F2375)</f>
        <v/>
      </c>
      <c r="G2375" s="9" t="str">
        <f>IF([1]配变!$J2375="","",[1]配变!$J2375)</f>
        <v/>
      </c>
      <c r="H2375" s="16" t="str">
        <f t="shared" si="37"/>
        <v/>
      </c>
    </row>
    <row r="2376" spans="1:8" x14ac:dyDescent="0.15">
      <c r="A2376" s="9" t="str">
        <f>IF([1]配变!$A2376="","",[1]配变!$A2376)</f>
        <v/>
      </c>
      <c r="B2376" s="9" t="str">
        <f>IF([1]配变!$B2376="","",[1]配变!$B2376)</f>
        <v/>
      </c>
      <c r="C2376" s="9" t="str">
        <f>IF([1]配变!$C2376="","",[1]配变!$C2376)</f>
        <v/>
      </c>
      <c r="D2376" s="9" t="str">
        <f>IF([1]配变!$D2376="","",[1]配变!$D2376)</f>
        <v/>
      </c>
      <c r="E2376" s="9" t="str">
        <f>IF([1]配变!$G2376="","",[1]配变!$G2376)</f>
        <v/>
      </c>
      <c r="F2376" s="9" t="str">
        <f>IF([1]配变!$F2376="","",[1]配变!$F2376)</f>
        <v/>
      </c>
      <c r="G2376" s="9" t="str">
        <f>IF([1]配变!$J2376="","",[1]配变!$J2376)</f>
        <v/>
      </c>
      <c r="H2376" s="16" t="str">
        <f t="shared" si="37"/>
        <v/>
      </c>
    </row>
    <row r="2377" spans="1:8" x14ac:dyDescent="0.15">
      <c r="A2377" s="9" t="str">
        <f>IF([1]配变!$A2377="","",[1]配变!$A2377)</f>
        <v/>
      </c>
      <c r="B2377" s="9" t="str">
        <f>IF([1]配变!$B2377="","",[1]配变!$B2377)</f>
        <v/>
      </c>
      <c r="C2377" s="9" t="str">
        <f>IF([1]配变!$C2377="","",[1]配变!$C2377)</f>
        <v/>
      </c>
      <c r="D2377" s="9" t="str">
        <f>IF([1]配变!$D2377="","",[1]配变!$D2377)</f>
        <v/>
      </c>
      <c r="E2377" s="9" t="str">
        <f>IF([1]配变!$G2377="","",[1]配变!$G2377)</f>
        <v/>
      </c>
      <c r="F2377" s="9" t="str">
        <f>IF([1]配变!$F2377="","",[1]配变!$F2377)</f>
        <v/>
      </c>
      <c r="G2377" s="9" t="str">
        <f>IF([1]配变!$J2377="","",[1]配变!$J2377)</f>
        <v/>
      </c>
      <c r="H2377" s="16" t="str">
        <f t="shared" si="37"/>
        <v/>
      </c>
    </row>
    <row r="2378" spans="1:8" x14ac:dyDescent="0.15">
      <c r="A2378" s="9" t="str">
        <f>IF([1]配变!$A2378="","",[1]配变!$A2378)</f>
        <v/>
      </c>
      <c r="B2378" s="9" t="str">
        <f>IF([1]配变!$B2378="","",[1]配变!$B2378)</f>
        <v/>
      </c>
      <c r="C2378" s="9" t="str">
        <f>IF([1]配变!$C2378="","",[1]配变!$C2378)</f>
        <v/>
      </c>
      <c r="D2378" s="9" t="str">
        <f>IF([1]配变!$D2378="","",[1]配变!$D2378)</f>
        <v/>
      </c>
      <c r="E2378" s="9" t="str">
        <f>IF([1]配变!$G2378="","",[1]配变!$G2378)</f>
        <v/>
      </c>
      <c r="F2378" s="9" t="str">
        <f>IF([1]配变!$F2378="","",[1]配变!$F2378)</f>
        <v/>
      </c>
      <c r="G2378" s="9" t="str">
        <f>IF([1]配变!$J2378="","",[1]配变!$J2378)</f>
        <v/>
      </c>
      <c r="H2378" s="16" t="str">
        <f t="shared" si="37"/>
        <v/>
      </c>
    </row>
    <row r="2379" spans="1:8" x14ac:dyDescent="0.15">
      <c r="A2379" s="9" t="str">
        <f>IF([1]配变!$A2379="","",[1]配变!$A2379)</f>
        <v/>
      </c>
      <c r="B2379" s="9" t="str">
        <f>IF([1]配变!$B2379="","",[1]配变!$B2379)</f>
        <v/>
      </c>
      <c r="C2379" s="9" t="str">
        <f>IF([1]配变!$C2379="","",[1]配变!$C2379)</f>
        <v/>
      </c>
      <c r="D2379" s="9" t="str">
        <f>IF([1]配变!$D2379="","",[1]配变!$D2379)</f>
        <v/>
      </c>
      <c r="E2379" s="9" t="str">
        <f>IF([1]配变!$G2379="","",[1]配变!$G2379)</f>
        <v/>
      </c>
      <c r="F2379" s="9" t="str">
        <f>IF([1]配变!$F2379="","",[1]配变!$F2379)</f>
        <v/>
      </c>
      <c r="G2379" s="9" t="str">
        <f>IF([1]配变!$J2379="","",[1]配变!$J2379)</f>
        <v/>
      </c>
      <c r="H2379" s="16" t="str">
        <f t="shared" si="37"/>
        <v/>
      </c>
    </row>
    <row r="2380" spans="1:8" x14ac:dyDescent="0.15">
      <c r="A2380" s="9" t="str">
        <f>IF([1]配变!$A2380="","",[1]配变!$A2380)</f>
        <v/>
      </c>
      <c r="B2380" s="9" t="str">
        <f>IF([1]配变!$B2380="","",[1]配变!$B2380)</f>
        <v/>
      </c>
      <c r="C2380" s="9" t="str">
        <f>IF([1]配变!$C2380="","",[1]配变!$C2380)</f>
        <v/>
      </c>
      <c r="D2380" s="9" t="str">
        <f>IF([1]配变!$D2380="","",[1]配变!$D2380)</f>
        <v/>
      </c>
      <c r="E2380" s="9" t="str">
        <f>IF([1]配变!$G2380="","",[1]配变!$G2380)</f>
        <v/>
      </c>
      <c r="F2380" s="9" t="str">
        <f>IF([1]配变!$F2380="","",[1]配变!$F2380)</f>
        <v/>
      </c>
      <c r="G2380" s="9" t="str">
        <f>IF([1]配变!$J2380="","",[1]配变!$J2380)</f>
        <v/>
      </c>
      <c r="H2380" s="16" t="str">
        <f t="shared" si="37"/>
        <v/>
      </c>
    </row>
    <row r="2381" spans="1:8" x14ac:dyDescent="0.15">
      <c r="A2381" s="9" t="str">
        <f>IF([1]配变!$A2381="","",[1]配变!$A2381)</f>
        <v/>
      </c>
      <c r="B2381" s="9" t="str">
        <f>IF([1]配变!$B2381="","",[1]配变!$B2381)</f>
        <v/>
      </c>
      <c r="C2381" s="9" t="str">
        <f>IF([1]配变!$C2381="","",[1]配变!$C2381)</f>
        <v/>
      </c>
      <c r="D2381" s="9" t="str">
        <f>IF([1]配变!$D2381="","",[1]配变!$D2381)</f>
        <v/>
      </c>
      <c r="E2381" s="9" t="str">
        <f>IF([1]配变!$G2381="","",[1]配变!$G2381)</f>
        <v/>
      </c>
      <c r="F2381" s="9" t="str">
        <f>IF([1]配变!$F2381="","",[1]配变!$F2381)</f>
        <v/>
      </c>
      <c r="G2381" s="9" t="str">
        <f>IF([1]配变!$J2381="","",[1]配变!$J2381)</f>
        <v/>
      </c>
      <c r="H2381" s="16" t="str">
        <f t="shared" si="37"/>
        <v/>
      </c>
    </row>
    <row r="2382" spans="1:8" x14ac:dyDescent="0.15">
      <c r="A2382" s="9" t="str">
        <f>IF([1]配变!$A2382="","",[1]配变!$A2382)</f>
        <v/>
      </c>
      <c r="B2382" s="9" t="str">
        <f>IF([1]配变!$B2382="","",[1]配变!$B2382)</f>
        <v/>
      </c>
      <c r="C2382" s="9" t="str">
        <f>IF([1]配变!$C2382="","",[1]配变!$C2382)</f>
        <v/>
      </c>
      <c r="D2382" s="9" t="str">
        <f>IF([1]配变!$D2382="","",[1]配变!$D2382)</f>
        <v/>
      </c>
      <c r="E2382" s="9" t="str">
        <f>IF([1]配变!$G2382="","",[1]配变!$G2382)</f>
        <v/>
      </c>
      <c r="F2382" s="9" t="str">
        <f>IF([1]配变!$F2382="","",[1]配变!$F2382)</f>
        <v/>
      </c>
      <c r="G2382" s="9" t="str">
        <f>IF([1]配变!$J2382="","",[1]配变!$J2382)</f>
        <v/>
      </c>
      <c r="H2382" s="16" t="str">
        <f t="shared" si="37"/>
        <v/>
      </c>
    </row>
    <row r="2383" spans="1:8" x14ac:dyDescent="0.15">
      <c r="A2383" s="9" t="str">
        <f>IF([1]配变!$A2383="","",[1]配变!$A2383)</f>
        <v/>
      </c>
      <c r="B2383" s="9" t="str">
        <f>IF([1]配变!$B2383="","",[1]配变!$B2383)</f>
        <v/>
      </c>
      <c r="C2383" s="9" t="str">
        <f>IF([1]配变!$C2383="","",[1]配变!$C2383)</f>
        <v/>
      </c>
      <c r="D2383" s="9" t="str">
        <f>IF([1]配变!$D2383="","",[1]配变!$D2383)</f>
        <v/>
      </c>
      <c r="E2383" s="9" t="str">
        <f>IF([1]配变!$G2383="","",[1]配变!$G2383)</f>
        <v/>
      </c>
      <c r="F2383" s="9" t="str">
        <f>IF([1]配变!$F2383="","",[1]配变!$F2383)</f>
        <v/>
      </c>
      <c r="G2383" s="9" t="str">
        <f>IF([1]配变!$J2383="","",[1]配变!$J2383)</f>
        <v/>
      </c>
      <c r="H2383" s="16" t="str">
        <f t="shared" si="37"/>
        <v/>
      </c>
    </row>
    <row r="2384" spans="1:8" x14ac:dyDescent="0.15">
      <c r="A2384" s="9" t="str">
        <f>IF([1]配变!$A2384="","",[1]配变!$A2384)</f>
        <v/>
      </c>
      <c r="B2384" s="9" t="str">
        <f>IF([1]配变!$B2384="","",[1]配变!$B2384)</f>
        <v/>
      </c>
      <c r="C2384" s="9" t="str">
        <f>IF([1]配变!$C2384="","",[1]配变!$C2384)</f>
        <v/>
      </c>
      <c r="D2384" s="9" t="str">
        <f>IF([1]配变!$D2384="","",[1]配变!$D2384)</f>
        <v/>
      </c>
      <c r="E2384" s="9" t="str">
        <f>IF([1]配变!$G2384="","",[1]配变!$G2384)</f>
        <v/>
      </c>
      <c r="F2384" s="9" t="str">
        <f>IF([1]配变!$F2384="","",[1]配变!$F2384)</f>
        <v/>
      </c>
      <c r="G2384" s="9" t="str">
        <f>IF([1]配变!$J2384="","",[1]配变!$J2384)</f>
        <v/>
      </c>
      <c r="H2384" s="16" t="str">
        <f t="shared" si="37"/>
        <v/>
      </c>
    </row>
    <row r="2385" spans="1:8" x14ac:dyDescent="0.15">
      <c r="A2385" s="9" t="str">
        <f>IF([1]配变!$A2385="","",[1]配变!$A2385)</f>
        <v/>
      </c>
      <c r="B2385" s="9" t="str">
        <f>IF([1]配变!$B2385="","",[1]配变!$B2385)</f>
        <v/>
      </c>
      <c r="C2385" s="9" t="str">
        <f>IF([1]配变!$C2385="","",[1]配变!$C2385)</f>
        <v/>
      </c>
      <c r="D2385" s="9" t="str">
        <f>IF([1]配变!$D2385="","",[1]配变!$D2385)</f>
        <v/>
      </c>
      <c r="E2385" s="9" t="str">
        <f>IF([1]配变!$G2385="","",[1]配变!$G2385)</f>
        <v/>
      </c>
      <c r="F2385" s="9" t="str">
        <f>IF([1]配变!$F2385="","",[1]配变!$F2385)</f>
        <v/>
      </c>
      <c r="G2385" s="9" t="str">
        <f>IF([1]配变!$J2385="","",[1]配变!$J2385)</f>
        <v/>
      </c>
      <c r="H2385" s="16" t="str">
        <f t="shared" si="37"/>
        <v/>
      </c>
    </row>
    <row r="2386" spans="1:8" x14ac:dyDescent="0.15">
      <c r="A2386" s="9" t="str">
        <f>IF([1]配变!$A2386="","",[1]配变!$A2386)</f>
        <v/>
      </c>
      <c r="B2386" s="9" t="str">
        <f>IF([1]配变!$B2386="","",[1]配变!$B2386)</f>
        <v/>
      </c>
      <c r="C2386" s="9" t="str">
        <f>IF([1]配变!$C2386="","",[1]配变!$C2386)</f>
        <v/>
      </c>
      <c r="D2386" s="9" t="str">
        <f>IF([1]配变!$D2386="","",[1]配变!$D2386)</f>
        <v/>
      </c>
      <c r="E2386" s="9" t="str">
        <f>IF([1]配变!$G2386="","",[1]配变!$G2386)</f>
        <v/>
      </c>
      <c r="F2386" s="9" t="str">
        <f>IF([1]配变!$F2386="","",[1]配变!$F2386)</f>
        <v/>
      </c>
      <c r="G2386" s="9" t="str">
        <f>IF([1]配变!$J2386="","",[1]配变!$J2386)</f>
        <v/>
      </c>
      <c r="H2386" s="16" t="str">
        <f t="shared" si="37"/>
        <v/>
      </c>
    </row>
    <row r="2387" spans="1:8" x14ac:dyDescent="0.15">
      <c r="A2387" s="9" t="str">
        <f>IF([1]配变!$A2387="","",[1]配变!$A2387)</f>
        <v/>
      </c>
      <c r="B2387" s="9" t="str">
        <f>IF([1]配变!$B2387="","",[1]配变!$B2387)</f>
        <v/>
      </c>
      <c r="C2387" s="9" t="str">
        <f>IF([1]配变!$C2387="","",[1]配变!$C2387)</f>
        <v/>
      </c>
      <c r="D2387" s="9" t="str">
        <f>IF([1]配变!$D2387="","",[1]配变!$D2387)</f>
        <v/>
      </c>
      <c r="E2387" s="9" t="str">
        <f>IF([1]配变!$G2387="","",[1]配变!$G2387)</f>
        <v/>
      </c>
      <c r="F2387" s="9" t="str">
        <f>IF([1]配变!$F2387="","",[1]配变!$F2387)</f>
        <v/>
      </c>
      <c r="G2387" s="9" t="str">
        <f>IF([1]配变!$J2387="","",[1]配变!$J2387)</f>
        <v/>
      </c>
      <c r="H2387" s="16" t="str">
        <f t="shared" si="37"/>
        <v/>
      </c>
    </row>
    <row r="2388" spans="1:8" x14ac:dyDescent="0.15">
      <c r="A2388" s="9" t="str">
        <f>IF([1]配变!$A2388="","",[1]配变!$A2388)</f>
        <v/>
      </c>
      <c r="B2388" s="9" t="str">
        <f>IF([1]配变!$B2388="","",[1]配变!$B2388)</f>
        <v/>
      </c>
      <c r="C2388" s="9" t="str">
        <f>IF([1]配变!$C2388="","",[1]配变!$C2388)</f>
        <v/>
      </c>
      <c r="D2388" s="9" t="str">
        <f>IF([1]配变!$D2388="","",[1]配变!$D2388)</f>
        <v/>
      </c>
      <c r="E2388" s="9" t="str">
        <f>IF([1]配变!$G2388="","",[1]配变!$G2388)</f>
        <v/>
      </c>
      <c r="F2388" s="9" t="str">
        <f>IF([1]配变!$F2388="","",[1]配变!$F2388)</f>
        <v/>
      </c>
      <c r="G2388" s="9" t="str">
        <f>IF([1]配变!$J2388="","",[1]配变!$J2388)</f>
        <v/>
      </c>
      <c r="H2388" s="16" t="str">
        <f t="shared" si="37"/>
        <v/>
      </c>
    </row>
    <row r="2389" spans="1:8" x14ac:dyDescent="0.15">
      <c r="A2389" s="9" t="str">
        <f>IF([1]配变!$A2389="","",[1]配变!$A2389)</f>
        <v/>
      </c>
      <c r="B2389" s="9" t="str">
        <f>IF([1]配变!$B2389="","",[1]配变!$B2389)</f>
        <v/>
      </c>
      <c r="C2389" s="9" t="str">
        <f>IF([1]配变!$C2389="","",[1]配变!$C2389)</f>
        <v/>
      </c>
      <c r="D2389" s="9" t="str">
        <f>IF([1]配变!$D2389="","",[1]配变!$D2389)</f>
        <v/>
      </c>
      <c r="E2389" s="9" t="str">
        <f>IF([1]配变!$G2389="","",[1]配变!$G2389)</f>
        <v/>
      </c>
      <c r="F2389" s="9" t="str">
        <f>IF([1]配变!$F2389="","",[1]配变!$F2389)</f>
        <v/>
      </c>
      <c r="G2389" s="9" t="str">
        <f>IF([1]配变!$J2389="","",[1]配变!$J2389)</f>
        <v/>
      </c>
      <c r="H2389" s="16" t="str">
        <f t="shared" si="37"/>
        <v/>
      </c>
    </row>
    <row r="2390" spans="1:8" x14ac:dyDescent="0.15">
      <c r="A2390" s="9" t="str">
        <f>IF([1]配变!$A2390="","",[1]配变!$A2390)</f>
        <v/>
      </c>
      <c r="B2390" s="9" t="str">
        <f>IF([1]配变!$B2390="","",[1]配变!$B2390)</f>
        <v/>
      </c>
      <c r="C2390" s="9" t="str">
        <f>IF([1]配变!$C2390="","",[1]配变!$C2390)</f>
        <v/>
      </c>
      <c r="D2390" s="9" t="str">
        <f>IF([1]配变!$D2390="","",[1]配变!$D2390)</f>
        <v/>
      </c>
      <c r="E2390" s="9" t="str">
        <f>IF([1]配变!$G2390="","",[1]配变!$G2390)</f>
        <v/>
      </c>
      <c r="F2390" s="9" t="str">
        <f>IF([1]配变!$F2390="","",[1]配变!$F2390)</f>
        <v/>
      </c>
      <c r="G2390" s="9" t="str">
        <f>IF([1]配变!$J2390="","",[1]配变!$J2390)</f>
        <v/>
      </c>
      <c r="H2390" s="16" t="str">
        <f t="shared" si="37"/>
        <v/>
      </c>
    </row>
    <row r="2391" spans="1:8" x14ac:dyDescent="0.15">
      <c r="A2391" s="9" t="str">
        <f>IF([1]配变!$A2391="","",[1]配变!$A2391)</f>
        <v/>
      </c>
      <c r="B2391" s="9" t="str">
        <f>IF([1]配变!$B2391="","",[1]配变!$B2391)</f>
        <v/>
      </c>
      <c r="C2391" s="9" t="str">
        <f>IF([1]配变!$C2391="","",[1]配变!$C2391)</f>
        <v/>
      </c>
      <c r="D2391" s="9" t="str">
        <f>IF([1]配变!$D2391="","",[1]配变!$D2391)</f>
        <v/>
      </c>
      <c r="E2391" s="9" t="str">
        <f>IF([1]配变!$G2391="","",[1]配变!$G2391)</f>
        <v/>
      </c>
      <c r="F2391" s="9" t="str">
        <f>IF([1]配变!$F2391="","",[1]配变!$F2391)</f>
        <v/>
      </c>
      <c r="G2391" s="9" t="str">
        <f>IF([1]配变!$J2391="","",[1]配变!$J2391)</f>
        <v/>
      </c>
      <c r="H2391" s="16" t="str">
        <f t="shared" si="37"/>
        <v/>
      </c>
    </row>
    <row r="2392" spans="1:8" x14ac:dyDescent="0.15">
      <c r="A2392" s="9" t="str">
        <f>IF([1]配变!$A2392="","",[1]配变!$A2392)</f>
        <v/>
      </c>
      <c r="B2392" s="9" t="str">
        <f>IF([1]配变!$B2392="","",[1]配变!$B2392)</f>
        <v/>
      </c>
      <c r="C2392" s="9" t="str">
        <f>IF([1]配变!$C2392="","",[1]配变!$C2392)</f>
        <v/>
      </c>
      <c r="D2392" s="9" t="str">
        <f>IF([1]配变!$D2392="","",[1]配变!$D2392)</f>
        <v/>
      </c>
      <c r="E2392" s="9" t="str">
        <f>IF([1]配变!$G2392="","",[1]配变!$G2392)</f>
        <v/>
      </c>
      <c r="F2392" s="9" t="str">
        <f>IF([1]配变!$F2392="","",[1]配变!$F2392)</f>
        <v/>
      </c>
      <c r="G2392" s="9" t="str">
        <f>IF([1]配变!$J2392="","",[1]配变!$J2392)</f>
        <v/>
      </c>
      <c r="H2392" s="16" t="str">
        <f t="shared" si="37"/>
        <v/>
      </c>
    </row>
    <row r="2393" spans="1:8" x14ac:dyDescent="0.15">
      <c r="A2393" s="9" t="str">
        <f>IF([1]配变!$A2393="","",[1]配变!$A2393)</f>
        <v/>
      </c>
      <c r="B2393" s="9" t="str">
        <f>IF([1]配变!$B2393="","",[1]配变!$B2393)</f>
        <v/>
      </c>
      <c r="C2393" s="9" t="str">
        <f>IF([1]配变!$C2393="","",[1]配变!$C2393)</f>
        <v/>
      </c>
      <c r="D2393" s="9" t="str">
        <f>IF([1]配变!$D2393="","",[1]配变!$D2393)</f>
        <v/>
      </c>
      <c r="E2393" s="9" t="str">
        <f>IF([1]配变!$G2393="","",[1]配变!$G2393)</f>
        <v/>
      </c>
      <c r="F2393" s="9" t="str">
        <f>IF([1]配变!$F2393="","",[1]配变!$F2393)</f>
        <v/>
      </c>
      <c r="G2393" s="9" t="str">
        <f>IF([1]配变!$J2393="","",[1]配变!$J2393)</f>
        <v/>
      </c>
      <c r="H2393" s="16" t="str">
        <f t="shared" si="37"/>
        <v/>
      </c>
    </row>
    <row r="2394" spans="1:8" x14ac:dyDescent="0.15">
      <c r="A2394" s="9" t="str">
        <f>IF([1]配变!$A2394="","",[1]配变!$A2394)</f>
        <v/>
      </c>
      <c r="B2394" s="9" t="str">
        <f>IF([1]配变!$B2394="","",[1]配变!$B2394)</f>
        <v/>
      </c>
      <c r="C2394" s="9" t="str">
        <f>IF([1]配变!$C2394="","",[1]配变!$C2394)</f>
        <v/>
      </c>
      <c r="D2394" s="9" t="str">
        <f>IF([1]配变!$D2394="","",[1]配变!$D2394)</f>
        <v/>
      </c>
      <c r="E2394" s="9" t="str">
        <f>IF([1]配变!$G2394="","",[1]配变!$G2394)</f>
        <v/>
      </c>
      <c r="F2394" s="9" t="str">
        <f>IF([1]配变!$F2394="","",[1]配变!$F2394)</f>
        <v/>
      </c>
      <c r="G2394" s="9" t="str">
        <f>IF([1]配变!$J2394="","",[1]配变!$J2394)</f>
        <v/>
      </c>
      <c r="H2394" s="16" t="str">
        <f t="shared" si="37"/>
        <v/>
      </c>
    </row>
    <row r="2395" spans="1:8" x14ac:dyDescent="0.15">
      <c r="A2395" s="9" t="str">
        <f>IF([1]配变!$A2395="","",[1]配变!$A2395)</f>
        <v/>
      </c>
      <c r="B2395" s="9" t="str">
        <f>IF([1]配变!$B2395="","",[1]配变!$B2395)</f>
        <v/>
      </c>
      <c r="C2395" s="9" t="str">
        <f>IF([1]配变!$C2395="","",[1]配变!$C2395)</f>
        <v/>
      </c>
      <c r="D2395" s="9" t="str">
        <f>IF([1]配变!$D2395="","",[1]配变!$D2395)</f>
        <v/>
      </c>
      <c r="E2395" s="9" t="str">
        <f>IF([1]配变!$G2395="","",[1]配变!$G2395)</f>
        <v/>
      </c>
      <c r="F2395" s="9" t="str">
        <f>IF([1]配变!$F2395="","",[1]配变!$F2395)</f>
        <v/>
      </c>
      <c r="G2395" s="9" t="str">
        <f>IF([1]配变!$J2395="","",[1]配变!$J2395)</f>
        <v/>
      </c>
      <c r="H2395" s="16" t="str">
        <f t="shared" si="37"/>
        <v/>
      </c>
    </row>
    <row r="2396" spans="1:8" x14ac:dyDescent="0.15">
      <c r="A2396" s="9" t="str">
        <f>IF([1]配变!$A2396="","",[1]配变!$A2396)</f>
        <v/>
      </c>
      <c r="B2396" s="9" t="str">
        <f>IF([1]配变!$B2396="","",[1]配变!$B2396)</f>
        <v/>
      </c>
      <c r="C2396" s="9" t="str">
        <f>IF([1]配变!$C2396="","",[1]配变!$C2396)</f>
        <v/>
      </c>
      <c r="D2396" s="9" t="str">
        <f>IF([1]配变!$D2396="","",[1]配变!$D2396)</f>
        <v/>
      </c>
      <c r="E2396" s="9" t="str">
        <f>IF([1]配变!$G2396="","",[1]配变!$G2396)</f>
        <v/>
      </c>
      <c r="F2396" s="9" t="str">
        <f>IF([1]配变!$F2396="","",[1]配变!$F2396)</f>
        <v/>
      </c>
      <c r="G2396" s="9" t="str">
        <f>IF([1]配变!$J2396="","",[1]配变!$J2396)</f>
        <v/>
      </c>
      <c r="H2396" s="16" t="str">
        <f t="shared" si="37"/>
        <v/>
      </c>
    </row>
    <row r="2397" spans="1:8" x14ac:dyDescent="0.15">
      <c r="A2397" s="9" t="str">
        <f>IF([1]配变!$A2397="","",[1]配变!$A2397)</f>
        <v/>
      </c>
      <c r="B2397" s="9" t="str">
        <f>IF([1]配变!$B2397="","",[1]配变!$B2397)</f>
        <v/>
      </c>
      <c r="C2397" s="9" t="str">
        <f>IF([1]配变!$C2397="","",[1]配变!$C2397)</f>
        <v/>
      </c>
      <c r="D2397" s="9" t="str">
        <f>IF([1]配变!$D2397="","",[1]配变!$D2397)</f>
        <v/>
      </c>
      <c r="E2397" s="9" t="str">
        <f>IF([1]配变!$G2397="","",[1]配变!$G2397)</f>
        <v/>
      </c>
      <c r="F2397" s="9" t="str">
        <f>IF([1]配变!$F2397="","",[1]配变!$F2397)</f>
        <v/>
      </c>
      <c r="G2397" s="9" t="str">
        <f>IF([1]配变!$J2397="","",[1]配变!$J2397)</f>
        <v/>
      </c>
      <c r="H2397" s="16" t="str">
        <f t="shared" si="37"/>
        <v/>
      </c>
    </row>
    <row r="2398" spans="1:8" x14ac:dyDescent="0.15">
      <c r="A2398" s="9" t="str">
        <f>IF([1]配变!$A2398="","",[1]配变!$A2398)</f>
        <v/>
      </c>
      <c r="B2398" s="9" t="str">
        <f>IF([1]配变!$B2398="","",[1]配变!$B2398)</f>
        <v/>
      </c>
      <c r="C2398" s="9" t="str">
        <f>IF([1]配变!$C2398="","",[1]配变!$C2398)</f>
        <v/>
      </c>
      <c r="D2398" s="9" t="str">
        <f>IF([1]配变!$D2398="","",[1]配变!$D2398)</f>
        <v/>
      </c>
      <c r="E2398" s="9" t="str">
        <f>IF([1]配变!$G2398="","",[1]配变!$G2398)</f>
        <v/>
      </c>
      <c r="F2398" s="9" t="str">
        <f>IF([1]配变!$F2398="","",[1]配变!$F2398)</f>
        <v/>
      </c>
      <c r="G2398" s="9" t="str">
        <f>IF([1]配变!$J2398="","",[1]配变!$J2398)</f>
        <v/>
      </c>
      <c r="H2398" s="16" t="str">
        <f t="shared" si="37"/>
        <v/>
      </c>
    </row>
    <row r="2399" spans="1:8" x14ac:dyDescent="0.15">
      <c r="A2399" s="9" t="str">
        <f>IF([1]配变!$A2399="","",[1]配变!$A2399)</f>
        <v/>
      </c>
      <c r="B2399" s="9" t="str">
        <f>IF([1]配变!$B2399="","",[1]配变!$B2399)</f>
        <v/>
      </c>
      <c r="C2399" s="9" t="str">
        <f>IF([1]配变!$C2399="","",[1]配变!$C2399)</f>
        <v/>
      </c>
      <c r="D2399" s="9" t="str">
        <f>IF([1]配变!$D2399="","",[1]配变!$D2399)</f>
        <v/>
      </c>
      <c r="E2399" s="9" t="str">
        <f>IF([1]配变!$G2399="","",[1]配变!$G2399)</f>
        <v/>
      </c>
      <c r="F2399" s="9" t="str">
        <f>IF([1]配变!$F2399="","",[1]配变!$F2399)</f>
        <v/>
      </c>
      <c r="G2399" s="9" t="str">
        <f>IF([1]配变!$J2399="","",[1]配变!$J2399)</f>
        <v/>
      </c>
      <c r="H2399" s="16" t="str">
        <f t="shared" si="37"/>
        <v/>
      </c>
    </row>
    <row r="2400" spans="1:8" x14ac:dyDescent="0.15">
      <c r="A2400" s="9" t="str">
        <f>IF([1]配变!$A2400="","",[1]配变!$A2400)</f>
        <v/>
      </c>
      <c r="B2400" s="9" t="str">
        <f>IF([1]配变!$B2400="","",[1]配变!$B2400)</f>
        <v/>
      </c>
      <c r="C2400" s="9" t="str">
        <f>IF([1]配变!$C2400="","",[1]配变!$C2400)</f>
        <v/>
      </c>
      <c r="D2400" s="9" t="str">
        <f>IF([1]配变!$D2400="","",[1]配变!$D2400)</f>
        <v/>
      </c>
      <c r="E2400" s="9" t="str">
        <f>IF([1]配变!$G2400="","",[1]配变!$G2400)</f>
        <v/>
      </c>
      <c r="F2400" s="9" t="str">
        <f>IF([1]配变!$F2400="","",[1]配变!$F2400)</f>
        <v/>
      </c>
      <c r="G2400" s="9" t="str">
        <f>IF([1]配变!$J2400="","",[1]配变!$J2400)</f>
        <v/>
      </c>
      <c r="H2400" s="16" t="str">
        <f t="shared" si="37"/>
        <v/>
      </c>
    </row>
    <row r="2401" spans="1:8" x14ac:dyDescent="0.15">
      <c r="A2401" s="9" t="str">
        <f>IF([1]配变!$A2401="","",[1]配变!$A2401)</f>
        <v/>
      </c>
      <c r="B2401" s="9" t="str">
        <f>IF([1]配变!$B2401="","",[1]配变!$B2401)</f>
        <v/>
      </c>
      <c r="C2401" s="9" t="str">
        <f>IF([1]配变!$C2401="","",[1]配变!$C2401)</f>
        <v/>
      </c>
      <c r="D2401" s="9" t="str">
        <f>IF([1]配变!$D2401="","",[1]配变!$D2401)</f>
        <v/>
      </c>
      <c r="E2401" s="9" t="str">
        <f>IF([1]配变!$G2401="","",[1]配变!$G2401)</f>
        <v/>
      </c>
      <c r="F2401" s="9" t="str">
        <f>IF([1]配变!$F2401="","",[1]配变!$F2401)</f>
        <v/>
      </c>
      <c r="G2401" s="9" t="str">
        <f>IF([1]配变!$J2401="","",[1]配变!$J2401)</f>
        <v/>
      </c>
      <c r="H2401" s="16" t="str">
        <f t="shared" si="37"/>
        <v/>
      </c>
    </row>
    <row r="2402" spans="1:8" x14ac:dyDescent="0.15">
      <c r="A2402" s="9" t="str">
        <f>IF([1]配变!$A2402="","",[1]配变!$A2402)</f>
        <v/>
      </c>
      <c r="B2402" s="9" t="str">
        <f>IF([1]配变!$B2402="","",[1]配变!$B2402)</f>
        <v/>
      </c>
      <c r="C2402" s="9" t="str">
        <f>IF([1]配变!$C2402="","",[1]配变!$C2402)</f>
        <v/>
      </c>
      <c r="D2402" s="9" t="str">
        <f>IF([1]配变!$D2402="","",[1]配变!$D2402)</f>
        <v/>
      </c>
      <c r="E2402" s="9" t="str">
        <f>IF([1]配变!$G2402="","",[1]配变!$G2402)</f>
        <v/>
      </c>
      <c r="F2402" s="9" t="str">
        <f>IF([1]配变!$F2402="","",[1]配变!$F2402)</f>
        <v/>
      </c>
      <c r="G2402" s="9" t="str">
        <f>IF([1]配变!$J2402="","",[1]配变!$J2402)</f>
        <v/>
      </c>
      <c r="H2402" s="16" t="str">
        <f t="shared" si="37"/>
        <v/>
      </c>
    </row>
    <row r="2403" spans="1:8" x14ac:dyDescent="0.15">
      <c r="A2403" s="9" t="str">
        <f>IF([1]配变!$A2403="","",[1]配变!$A2403)</f>
        <v/>
      </c>
      <c r="B2403" s="9" t="str">
        <f>IF([1]配变!$B2403="","",[1]配变!$B2403)</f>
        <v/>
      </c>
      <c r="C2403" s="9" t="str">
        <f>IF([1]配变!$C2403="","",[1]配变!$C2403)</f>
        <v/>
      </c>
      <c r="D2403" s="9" t="str">
        <f>IF([1]配变!$D2403="","",[1]配变!$D2403)</f>
        <v/>
      </c>
      <c r="E2403" s="9" t="str">
        <f>IF([1]配变!$G2403="","",[1]配变!$G2403)</f>
        <v/>
      </c>
      <c r="F2403" s="9" t="str">
        <f>IF([1]配变!$F2403="","",[1]配变!$F2403)</f>
        <v/>
      </c>
      <c r="G2403" s="9" t="str">
        <f>IF([1]配变!$J2403="","",[1]配变!$J2403)</f>
        <v/>
      </c>
      <c r="H2403" s="16" t="str">
        <f t="shared" si="37"/>
        <v/>
      </c>
    </row>
    <row r="2404" spans="1:8" x14ac:dyDescent="0.15">
      <c r="A2404" s="9" t="str">
        <f>IF([1]配变!$A2404="","",[1]配变!$A2404)</f>
        <v/>
      </c>
      <c r="B2404" s="9" t="str">
        <f>IF([1]配变!$B2404="","",[1]配变!$B2404)</f>
        <v/>
      </c>
      <c r="C2404" s="9" t="str">
        <f>IF([1]配变!$C2404="","",[1]配变!$C2404)</f>
        <v/>
      </c>
      <c r="D2404" s="9" t="str">
        <f>IF([1]配变!$D2404="","",[1]配变!$D2404)</f>
        <v/>
      </c>
      <c r="E2404" s="9" t="str">
        <f>IF([1]配变!$G2404="","",[1]配变!$G2404)</f>
        <v/>
      </c>
      <c r="F2404" s="9" t="str">
        <f>IF([1]配变!$F2404="","",[1]配变!$F2404)</f>
        <v/>
      </c>
      <c r="G2404" s="9" t="str">
        <f>IF([1]配变!$J2404="","",[1]配变!$J2404)</f>
        <v/>
      </c>
      <c r="H2404" s="16" t="str">
        <f t="shared" si="37"/>
        <v/>
      </c>
    </row>
    <row r="2405" spans="1:8" x14ac:dyDescent="0.15">
      <c r="A2405" s="9" t="str">
        <f>IF([1]配变!$A2405="","",[1]配变!$A2405)</f>
        <v/>
      </c>
      <c r="B2405" s="9" t="str">
        <f>IF([1]配变!$B2405="","",[1]配变!$B2405)</f>
        <v/>
      </c>
      <c r="C2405" s="9" t="str">
        <f>IF([1]配变!$C2405="","",[1]配变!$C2405)</f>
        <v/>
      </c>
      <c r="D2405" s="9" t="str">
        <f>IF([1]配变!$D2405="","",[1]配变!$D2405)</f>
        <v/>
      </c>
      <c r="E2405" s="9" t="str">
        <f>IF([1]配变!$G2405="","",[1]配变!$G2405)</f>
        <v/>
      </c>
      <c r="F2405" s="9" t="str">
        <f>IF([1]配变!$F2405="","",[1]配变!$F2405)</f>
        <v/>
      </c>
      <c r="G2405" s="9" t="str">
        <f>IF([1]配变!$J2405="","",[1]配变!$J2405)</f>
        <v/>
      </c>
      <c r="H2405" s="16" t="str">
        <f t="shared" si="37"/>
        <v/>
      </c>
    </row>
    <row r="2406" spans="1:8" x14ac:dyDescent="0.15">
      <c r="A2406" s="9" t="str">
        <f>IF([1]配变!$A2406="","",[1]配变!$A2406)</f>
        <v/>
      </c>
      <c r="B2406" s="9" t="str">
        <f>IF([1]配变!$B2406="","",[1]配变!$B2406)</f>
        <v/>
      </c>
      <c r="C2406" s="9" t="str">
        <f>IF([1]配变!$C2406="","",[1]配变!$C2406)</f>
        <v/>
      </c>
      <c r="D2406" s="9" t="str">
        <f>IF([1]配变!$D2406="","",[1]配变!$D2406)</f>
        <v/>
      </c>
      <c r="E2406" s="9" t="str">
        <f>IF([1]配变!$G2406="","",[1]配变!$G2406)</f>
        <v/>
      </c>
      <c r="F2406" s="9" t="str">
        <f>IF([1]配变!$F2406="","",[1]配变!$F2406)</f>
        <v/>
      </c>
      <c r="G2406" s="9" t="str">
        <f>IF([1]配变!$J2406="","",[1]配变!$J2406)</f>
        <v/>
      </c>
      <c r="H2406" s="16" t="str">
        <f t="shared" si="37"/>
        <v/>
      </c>
    </row>
    <row r="2407" spans="1:8" x14ac:dyDescent="0.15">
      <c r="A2407" s="9" t="str">
        <f>IF([1]配变!$A2407="","",[1]配变!$A2407)</f>
        <v/>
      </c>
      <c r="B2407" s="9" t="str">
        <f>IF([1]配变!$B2407="","",[1]配变!$B2407)</f>
        <v/>
      </c>
      <c r="C2407" s="9" t="str">
        <f>IF([1]配变!$C2407="","",[1]配变!$C2407)</f>
        <v/>
      </c>
      <c r="D2407" s="9" t="str">
        <f>IF([1]配变!$D2407="","",[1]配变!$D2407)</f>
        <v/>
      </c>
      <c r="E2407" s="9" t="str">
        <f>IF([1]配变!$G2407="","",[1]配变!$G2407)</f>
        <v/>
      </c>
      <c r="F2407" s="9" t="str">
        <f>IF([1]配变!$F2407="","",[1]配变!$F2407)</f>
        <v/>
      </c>
      <c r="G2407" s="9" t="str">
        <f>IF([1]配变!$J2407="","",[1]配变!$J2407)</f>
        <v/>
      </c>
      <c r="H2407" s="16" t="str">
        <f t="shared" si="37"/>
        <v/>
      </c>
    </row>
    <row r="2408" spans="1:8" x14ac:dyDescent="0.15">
      <c r="A2408" s="9" t="str">
        <f>IF([1]配变!$A2408="","",[1]配变!$A2408)</f>
        <v/>
      </c>
      <c r="B2408" s="9" t="str">
        <f>IF([1]配变!$B2408="","",[1]配变!$B2408)</f>
        <v/>
      </c>
      <c r="C2408" s="9" t="str">
        <f>IF([1]配变!$C2408="","",[1]配变!$C2408)</f>
        <v/>
      </c>
      <c r="D2408" s="9" t="str">
        <f>IF([1]配变!$D2408="","",[1]配变!$D2408)</f>
        <v/>
      </c>
      <c r="E2408" s="9" t="str">
        <f>IF([1]配变!$G2408="","",[1]配变!$G2408)</f>
        <v/>
      </c>
      <c r="F2408" s="9" t="str">
        <f>IF([1]配变!$F2408="","",[1]配变!$F2408)</f>
        <v/>
      </c>
      <c r="G2408" s="9" t="str">
        <f>IF([1]配变!$J2408="","",[1]配变!$J2408)</f>
        <v/>
      </c>
      <c r="H2408" s="16" t="str">
        <f t="shared" si="37"/>
        <v/>
      </c>
    </row>
    <row r="2409" spans="1:8" x14ac:dyDescent="0.15">
      <c r="A2409" s="9" t="str">
        <f>IF([1]配变!$A2409="","",[1]配变!$A2409)</f>
        <v/>
      </c>
      <c r="B2409" s="9" t="str">
        <f>IF([1]配变!$B2409="","",[1]配变!$B2409)</f>
        <v/>
      </c>
      <c r="C2409" s="9" t="str">
        <f>IF([1]配变!$C2409="","",[1]配变!$C2409)</f>
        <v/>
      </c>
      <c r="D2409" s="9" t="str">
        <f>IF([1]配变!$D2409="","",[1]配变!$D2409)</f>
        <v/>
      </c>
      <c r="E2409" s="9" t="str">
        <f>IF([1]配变!$G2409="","",[1]配变!$G2409)</f>
        <v/>
      </c>
      <c r="F2409" s="9" t="str">
        <f>IF([1]配变!$F2409="","",[1]配变!$F2409)</f>
        <v/>
      </c>
      <c r="G2409" s="9" t="str">
        <f>IF([1]配变!$J2409="","",[1]配变!$J2409)</f>
        <v/>
      </c>
      <c r="H2409" s="16" t="str">
        <f t="shared" si="37"/>
        <v/>
      </c>
    </row>
    <row r="2410" spans="1:8" x14ac:dyDescent="0.15">
      <c r="A2410" s="9" t="str">
        <f>IF([1]配变!$A2410="","",[1]配变!$A2410)</f>
        <v/>
      </c>
      <c r="B2410" s="9" t="str">
        <f>IF([1]配变!$B2410="","",[1]配变!$B2410)</f>
        <v/>
      </c>
      <c r="C2410" s="9" t="str">
        <f>IF([1]配变!$C2410="","",[1]配变!$C2410)</f>
        <v/>
      </c>
      <c r="D2410" s="9" t="str">
        <f>IF([1]配变!$D2410="","",[1]配变!$D2410)</f>
        <v/>
      </c>
      <c r="E2410" s="9" t="str">
        <f>IF([1]配变!$G2410="","",[1]配变!$G2410)</f>
        <v/>
      </c>
      <c r="F2410" s="9" t="str">
        <f>IF([1]配变!$F2410="","",[1]配变!$F2410)</f>
        <v/>
      </c>
      <c r="G2410" s="9" t="str">
        <f>IF([1]配变!$J2410="","",[1]配变!$J2410)</f>
        <v/>
      </c>
      <c r="H2410" s="16" t="str">
        <f t="shared" si="37"/>
        <v/>
      </c>
    </row>
    <row r="2411" spans="1:8" x14ac:dyDescent="0.15">
      <c r="A2411" s="9" t="str">
        <f>IF([1]配变!$A2411="","",[1]配变!$A2411)</f>
        <v/>
      </c>
      <c r="B2411" s="9" t="str">
        <f>IF([1]配变!$B2411="","",[1]配变!$B2411)</f>
        <v/>
      </c>
      <c r="C2411" s="9" t="str">
        <f>IF([1]配变!$C2411="","",[1]配变!$C2411)</f>
        <v/>
      </c>
      <c r="D2411" s="9" t="str">
        <f>IF([1]配变!$D2411="","",[1]配变!$D2411)</f>
        <v/>
      </c>
      <c r="E2411" s="9" t="str">
        <f>IF([1]配变!$G2411="","",[1]配变!$G2411)</f>
        <v/>
      </c>
      <c r="F2411" s="9" t="str">
        <f>IF([1]配变!$F2411="","",[1]配变!$F2411)</f>
        <v/>
      </c>
      <c r="G2411" s="9" t="str">
        <f>IF([1]配变!$J2411="","",[1]配变!$J2411)</f>
        <v/>
      </c>
      <c r="H2411" s="16" t="str">
        <f t="shared" si="37"/>
        <v/>
      </c>
    </row>
    <row r="2412" spans="1:8" x14ac:dyDescent="0.15">
      <c r="A2412" s="9" t="str">
        <f>IF([1]配变!$A2412="","",[1]配变!$A2412)</f>
        <v/>
      </c>
      <c r="B2412" s="9" t="str">
        <f>IF([1]配变!$B2412="","",[1]配变!$B2412)</f>
        <v/>
      </c>
      <c r="C2412" s="9" t="str">
        <f>IF([1]配变!$C2412="","",[1]配变!$C2412)</f>
        <v/>
      </c>
      <c r="D2412" s="9" t="str">
        <f>IF([1]配变!$D2412="","",[1]配变!$D2412)</f>
        <v/>
      </c>
      <c r="E2412" s="9" t="str">
        <f>IF([1]配变!$G2412="","",[1]配变!$G2412)</f>
        <v/>
      </c>
      <c r="F2412" s="9" t="str">
        <f>IF([1]配变!$F2412="","",[1]配变!$F2412)</f>
        <v/>
      </c>
      <c r="G2412" s="9" t="str">
        <f>IF([1]配变!$J2412="","",[1]配变!$J2412)</f>
        <v/>
      </c>
      <c r="H2412" s="16" t="str">
        <f t="shared" si="37"/>
        <v/>
      </c>
    </row>
    <row r="2413" spans="1:8" x14ac:dyDescent="0.15">
      <c r="A2413" s="9" t="str">
        <f>IF([1]配变!$A2413="","",[1]配变!$A2413)</f>
        <v/>
      </c>
      <c r="B2413" s="9" t="str">
        <f>IF([1]配变!$B2413="","",[1]配变!$B2413)</f>
        <v/>
      </c>
      <c r="C2413" s="9" t="str">
        <f>IF([1]配变!$C2413="","",[1]配变!$C2413)</f>
        <v/>
      </c>
      <c r="D2413" s="9" t="str">
        <f>IF([1]配变!$D2413="","",[1]配变!$D2413)</f>
        <v/>
      </c>
      <c r="E2413" s="9" t="str">
        <f>IF([1]配变!$G2413="","",[1]配变!$G2413)</f>
        <v/>
      </c>
      <c r="F2413" s="9" t="str">
        <f>IF([1]配变!$F2413="","",[1]配变!$F2413)</f>
        <v/>
      </c>
      <c r="G2413" s="9" t="str">
        <f>IF([1]配变!$J2413="","",[1]配变!$J2413)</f>
        <v/>
      </c>
      <c r="H2413" s="16" t="str">
        <f t="shared" si="37"/>
        <v/>
      </c>
    </row>
    <row r="2414" spans="1:8" x14ac:dyDescent="0.15">
      <c r="A2414" s="9" t="str">
        <f>IF([1]配变!$A2414="","",[1]配变!$A2414)</f>
        <v/>
      </c>
      <c r="B2414" s="9" t="str">
        <f>IF([1]配变!$B2414="","",[1]配变!$B2414)</f>
        <v/>
      </c>
      <c r="C2414" s="9" t="str">
        <f>IF([1]配变!$C2414="","",[1]配变!$C2414)</f>
        <v/>
      </c>
      <c r="D2414" s="9" t="str">
        <f>IF([1]配变!$D2414="","",[1]配变!$D2414)</f>
        <v/>
      </c>
      <c r="E2414" s="9" t="str">
        <f>IF([1]配变!$G2414="","",[1]配变!$G2414)</f>
        <v/>
      </c>
      <c r="F2414" s="9" t="str">
        <f>IF([1]配变!$F2414="","",[1]配变!$F2414)</f>
        <v/>
      </c>
      <c r="G2414" s="9" t="str">
        <f>IF([1]配变!$J2414="","",[1]配变!$J2414)</f>
        <v/>
      </c>
      <c r="H2414" s="16" t="str">
        <f t="shared" si="37"/>
        <v/>
      </c>
    </row>
    <row r="2415" spans="1:8" x14ac:dyDescent="0.15">
      <c r="A2415" s="9" t="str">
        <f>IF([1]配变!$A2415="","",[1]配变!$A2415)</f>
        <v/>
      </c>
      <c r="B2415" s="9" t="str">
        <f>IF([1]配变!$B2415="","",[1]配变!$B2415)</f>
        <v/>
      </c>
      <c r="C2415" s="9" t="str">
        <f>IF([1]配变!$C2415="","",[1]配变!$C2415)</f>
        <v/>
      </c>
      <c r="D2415" s="9" t="str">
        <f>IF([1]配变!$D2415="","",[1]配变!$D2415)</f>
        <v/>
      </c>
      <c r="E2415" s="9" t="str">
        <f>IF([1]配变!$G2415="","",[1]配变!$G2415)</f>
        <v/>
      </c>
      <c r="F2415" s="9" t="str">
        <f>IF([1]配变!$F2415="","",[1]配变!$F2415)</f>
        <v/>
      </c>
      <c r="G2415" s="9" t="str">
        <f>IF([1]配变!$J2415="","",[1]配变!$J2415)</f>
        <v/>
      </c>
      <c r="H2415" s="16" t="str">
        <f t="shared" si="37"/>
        <v/>
      </c>
    </row>
    <row r="2416" spans="1:8" x14ac:dyDescent="0.15">
      <c r="A2416" s="9" t="str">
        <f>IF([1]配变!$A2416="","",[1]配变!$A2416)</f>
        <v/>
      </c>
      <c r="B2416" s="9" t="str">
        <f>IF([1]配变!$B2416="","",[1]配变!$B2416)</f>
        <v/>
      </c>
      <c r="C2416" s="9" t="str">
        <f>IF([1]配变!$C2416="","",[1]配变!$C2416)</f>
        <v/>
      </c>
      <c r="D2416" s="9" t="str">
        <f>IF([1]配变!$D2416="","",[1]配变!$D2416)</f>
        <v/>
      </c>
      <c r="E2416" s="9" t="str">
        <f>IF([1]配变!$G2416="","",[1]配变!$G2416)</f>
        <v/>
      </c>
      <c r="F2416" s="9" t="str">
        <f>IF([1]配变!$F2416="","",[1]配变!$F2416)</f>
        <v/>
      </c>
      <c r="G2416" s="9" t="str">
        <f>IF([1]配变!$J2416="","",[1]配变!$J2416)</f>
        <v/>
      </c>
      <c r="H2416" s="16" t="str">
        <f t="shared" si="37"/>
        <v/>
      </c>
    </row>
    <row r="2417" spans="1:8" x14ac:dyDescent="0.15">
      <c r="A2417" s="9" t="str">
        <f>IF([1]配变!$A2417="","",[1]配变!$A2417)</f>
        <v/>
      </c>
      <c r="B2417" s="9" t="str">
        <f>IF([1]配变!$B2417="","",[1]配变!$B2417)</f>
        <v/>
      </c>
      <c r="C2417" s="9" t="str">
        <f>IF([1]配变!$C2417="","",[1]配变!$C2417)</f>
        <v/>
      </c>
      <c r="D2417" s="9" t="str">
        <f>IF([1]配变!$D2417="","",[1]配变!$D2417)</f>
        <v/>
      </c>
      <c r="E2417" s="9" t="str">
        <f>IF([1]配变!$G2417="","",[1]配变!$G2417)</f>
        <v/>
      </c>
      <c r="F2417" s="9" t="str">
        <f>IF([1]配变!$F2417="","",[1]配变!$F2417)</f>
        <v/>
      </c>
      <c r="G2417" s="9" t="str">
        <f>IF([1]配变!$J2417="","",[1]配变!$J2417)</f>
        <v/>
      </c>
      <c r="H2417" s="16" t="str">
        <f t="shared" si="37"/>
        <v/>
      </c>
    </row>
    <row r="2418" spans="1:8" x14ac:dyDescent="0.15">
      <c r="A2418" s="9" t="str">
        <f>IF([1]配变!$A2418="","",[1]配变!$A2418)</f>
        <v/>
      </c>
      <c r="B2418" s="9" t="str">
        <f>IF([1]配变!$B2418="","",[1]配变!$B2418)</f>
        <v/>
      </c>
      <c r="C2418" s="9" t="str">
        <f>IF([1]配变!$C2418="","",[1]配变!$C2418)</f>
        <v/>
      </c>
      <c r="D2418" s="9" t="str">
        <f>IF([1]配变!$D2418="","",[1]配变!$D2418)</f>
        <v/>
      </c>
      <c r="E2418" s="9" t="str">
        <f>IF([1]配变!$G2418="","",[1]配变!$G2418)</f>
        <v/>
      </c>
      <c r="F2418" s="9" t="str">
        <f>IF([1]配变!$F2418="","",[1]配变!$F2418)</f>
        <v/>
      </c>
      <c r="G2418" s="9" t="str">
        <f>IF([1]配变!$J2418="","",[1]配变!$J2418)</f>
        <v/>
      </c>
      <c r="H2418" s="16" t="str">
        <f t="shared" si="37"/>
        <v/>
      </c>
    </row>
    <row r="2419" spans="1:8" x14ac:dyDescent="0.15">
      <c r="A2419" s="9" t="str">
        <f>IF([1]配变!$A2419="","",[1]配变!$A2419)</f>
        <v/>
      </c>
      <c r="B2419" s="9" t="str">
        <f>IF([1]配变!$B2419="","",[1]配变!$B2419)</f>
        <v/>
      </c>
      <c r="C2419" s="9" t="str">
        <f>IF([1]配变!$C2419="","",[1]配变!$C2419)</f>
        <v/>
      </c>
      <c r="D2419" s="9" t="str">
        <f>IF([1]配变!$D2419="","",[1]配变!$D2419)</f>
        <v/>
      </c>
      <c r="E2419" s="9" t="str">
        <f>IF([1]配变!$G2419="","",[1]配变!$G2419)</f>
        <v/>
      </c>
      <c r="F2419" s="9" t="str">
        <f>IF([1]配变!$F2419="","",[1]配变!$F2419)</f>
        <v/>
      </c>
      <c r="G2419" s="9" t="str">
        <f>IF([1]配变!$J2419="","",[1]配变!$J2419)</f>
        <v/>
      </c>
      <c r="H2419" s="16" t="str">
        <f t="shared" si="37"/>
        <v/>
      </c>
    </row>
    <row r="2420" spans="1:8" x14ac:dyDescent="0.15">
      <c r="A2420" s="9" t="str">
        <f>IF([1]配变!$A2420="","",[1]配变!$A2420)</f>
        <v/>
      </c>
      <c r="B2420" s="9" t="str">
        <f>IF([1]配变!$B2420="","",[1]配变!$B2420)</f>
        <v/>
      </c>
      <c r="C2420" s="9" t="str">
        <f>IF([1]配变!$C2420="","",[1]配变!$C2420)</f>
        <v/>
      </c>
      <c r="D2420" s="9" t="str">
        <f>IF([1]配变!$D2420="","",[1]配变!$D2420)</f>
        <v/>
      </c>
      <c r="E2420" s="9" t="str">
        <f>IF([1]配变!$G2420="","",[1]配变!$G2420)</f>
        <v/>
      </c>
      <c r="F2420" s="9" t="str">
        <f>IF([1]配变!$F2420="","",[1]配变!$F2420)</f>
        <v/>
      </c>
      <c r="G2420" s="9" t="str">
        <f>IF([1]配变!$J2420="","",[1]配变!$J2420)</f>
        <v/>
      </c>
      <c r="H2420" s="16" t="str">
        <f t="shared" si="37"/>
        <v/>
      </c>
    </row>
    <row r="2421" spans="1:8" x14ac:dyDescent="0.15">
      <c r="A2421" s="9" t="str">
        <f>IF([1]配变!$A2421="","",[1]配变!$A2421)</f>
        <v/>
      </c>
      <c r="B2421" s="9" t="str">
        <f>IF([1]配变!$B2421="","",[1]配变!$B2421)</f>
        <v/>
      </c>
      <c r="C2421" s="9" t="str">
        <f>IF([1]配变!$C2421="","",[1]配变!$C2421)</f>
        <v/>
      </c>
      <c r="D2421" s="9" t="str">
        <f>IF([1]配变!$D2421="","",[1]配变!$D2421)</f>
        <v/>
      </c>
      <c r="E2421" s="9" t="str">
        <f>IF([1]配变!$G2421="","",[1]配变!$G2421)</f>
        <v/>
      </c>
      <c r="F2421" s="9" t="str">
        <f>IF([1]配变!$F2421="","",[1]配变!$F2421)</f>
        <v/>
      </c>
      <c r="G2421" s="9" t="str">
        <f>IF([1]配变!$J2421="","",[1]配变!$J2421)</f>
        <v/>
      </c>
      <c r="H2421" s="16" t="str">
        <f t="shared" si="37"/>
        <v/>
      </c>
    </row>
    <row r="2422" spans="1:8" x14ac:dyDescent="0.15">
      <c r="A2422" s="9" t="str">
        <f>IF([1]配变!$A2422="","",[1]配变!$A2422)</f>
        <v/>
      </c>
      <c r="B2422" s="9" t="str">
        <f>IF([1]配变!$B2422="","",[1]配变!$B2422)</f>
        <v/>
      </c>
      <c r="C2422" s="9" t="str">
        <f>IF([1]配变!$C2422="","",[1]配变!$C2422)</f>
        <v/>
      </c>
      <c r="D2422" s="9" t="str">
        <f>IF([1]配变!$D2422="","",[1]配变!$D2422)</f>
        <v/>
      </c>
      <c r="E2422" s="9" t="str">
        <f>IF([1]配变!$G2422="","",[1]配变!$G2422)</f>
        <v/>
      </c>
      <c r="F2422" s="9" t="str">
        <f>IF([1]配变!$F2422="","",[1]配变!$F2422)</f>
        <v/>
      </c>
      <c r="G2422" s="9" t="str">
        <f>IF([1]配变!$J2422="","",[1]配变!$J2422)</f>
        <v/>
      </c>
      <c r="H2422" s="16" t="str">
        <f t="shared" si="37"/>
        <v/>
      </c>
    </row>
    <row r="2423" spans="1:8" x14ac:dyDescent="0.15">
      <c r="A2423" s="9" t="str">
        <f>IF([1]配变!$A2423="","",[1]配变!$A2423)</f>
        <v/>
      </c>
      <c r="B2423" s="9" t="str">
        <f>IF([1]配变!$B2423="","",[1]配变!$B2423)</f>
        <v/>
      </c>
      <c r="C2423" s="9" t="str">
        <f>IF([1]配变!$C2423="","",[1]配变!$C2423)</f>
        <v/>
      </c>
      <c r="D2423" s="9" t="str">
        <f>IF([1]配变!$D2423="","",[1]配变!$D2423)</f>
        <v/>
      </c>
      <c r="E2423" s="9" t="str">
        <f>IF([1]配变!$G2423="","",[1]配变!$G2423)</f>
        <v/>
      </c>
      <c r="F2423" s="9" t="str">
        <f>IF([1]配变!$F2423="","",[1]配变!$F2423)</f>
        <v/>
      </c>
      <c r="G2423" s="9" t="str">
        <f>IF([1]配变!$J2423="","",[1]配变!$J2423)</f>
        <v/>
      </c>
      <c r="H2423" s="16" t="str">
        <f t="shared" si="37"/>
        <v/>
      </c>
    </row>
    <row r="2424" spans="1:8" x14ac:dyDescent="0.15">
      <c r="A2424" s="9" t="str">
        <f>IF([1]配变!$A2424="","",[1]配变!$A2424)</f>
        <v/>
      </c>
      <c r="B2424" s="9" t="str">
        <f>IF([1]配变!$B2424="","",[1]配变!$B2424)</f>
        <v/>
      </c>
      <c r="C2424" s="9" t="str">
        <f>IF([1]配变!$C2424="","",[1]配变!$C2424)</f>
        <v/>
      </c>
      <c r="D2424" s="9" t="str">
        <f>IF([1]配变!$D2424="","",[1]配变!$D2424)</f>
        <v/>
      </c>
      <c r="E2424" s="9" t="str">
        <f>IF([1]配变!$G2424="","",[1]配变!$G2424)</f>
        <v/>
      </c>
      <c r="F2424" s="9" t="str">
        <f>IF([1]配变!$F2424="","",[1]配变!$F2424)</f>
        <v/>
      </c>
      <c r="G2424" s="9" t="str">
        <f>IF([1]配变!$J2424="","",[1]配变!$J2424)</f>
        <v/>
      </c>
      <c r="H2424" s="16" t="str">
        <f t="shared" si="37"/>
        <v/>
      </c>
    </row>
    <row r="2425" spans="1:8" x14ac:dyDescent="0.15">
      <c r="A2425" s="9" t="str">
        <f>IF([1]配变!$A2425="","",[1]配变!$A2425)</f>
        <v/>
      </c>
      <c r="B2425" s="9" t="str">
        <f>IF([1]配变!$B2425="","",[1]配变!$B2425)</f>
        <v/>
      </c>
      <c r="C2425" s="9" t="str">
        <f>IF([1]配变!$C2425="","",[1]配变!$C2425)</f>
        <v/>
      </c>
      <c r="D2425" s="9" t="str">
        <f>IF([1]配变!$D2425="","",[1]配变!$D2425)</f>
        <v/>
      </c>
      <c r="E2425" s="9" t="str">
        <f>IF([1]配变!$G2425="","",[1]配变!$G2425)</f>
        <v/>
      </c>
      <c r="F2425" s="9" t="str">
        <f>IF([1]配变!$F2425="","",[1]配变!$F2425)</f>
        <v/>
      </c>
      <c r="G2425" s="9" t="str">
        <f>IF([1]配变!$J2425="","",[1]配变!$J2425)</f>
        <v/>
      </c>
      <c r="H2425" s="16" t="str">
        <f t="shared" si="37"/>
        <v/>
      </c>
    </row>
    <row r="2426" spans="1:8" x14ac:dyDescent="0.15">
      <c r="A2426" s="9" t="str">
        <f>IF([1]配变!$A2426="","",[1]配变!$A2426)</f>
        <v/>
      </c>
      <c r="B2426" s="9" t="str">
        <f>IF([1]配变!$B2426="","",[1]配变!$B2426)</f>
        <v/>
      </c>
      <c r="C2426" s="9" t="str">
        <f>IF([1]配变!$C2426="","",[1]配变!$C2426)</f>
        <v/>
      </c>
      <c r="D2426" s="9" t="str">
        <f>IF([1]配变!$D2426="","",[1]配变!$D2426)</f>
        <v/>
      </c>
      <c r="E2426" s="9" t="str">
        <f>IF([1]配变!$G2426="","",[1]配变!$G2426)</f>
        <v/>
      </c>
      <c r="F2426" s="9" t="str">
        <f>IF([1]配变!$F2426="","",[1]配变!$F2426)</f>
        <v/>
      </c>
      <c r="G2426" s="9" t="str">
        <f>IF([1]配变!$J2426="","",[1]配变!$J2426)</f>
        <v/>
      </c>
      <c r="H2426" s="16" t="str">
        <f t="shared" si="37"/>
        <v/>
      </c>
    </row>
    <row r="2427" spans="1:8" x14ac:dyDescent="0.15">
      <c r="A2427" s="9" t="str">
        <f>IF([1]配变!$A2427="","",[1]配变!$A2427)</f>
        <v/>
      </c>
      <c r="B2427" s="9" t="str">
        <f>IF([1]配变!$B2427="","",[1]配变!$B2427)</f>
        <v/>
      </c>
      <c r="C2427" s="9" t="str">
        <f>IF([1]配变!$C2427="","",[1]配变!$C2427)</f>
        <v/>
      </c>
      <c r="D2427" s="9" t="str">
        <f>IF([1]配变!$D2427="","",[1]配变!$D2427)</f>
        <v/>
      </c>
      <c r="E2427" s="9" t="str">
        <f>IF([1]配变!$G2427="","",[1]配变!$G2427)</f>
        <v/>
      </c>
      <c r="F2427" s="9" t="str">
        <f>IF([1]配变!$F2427="","",[1]配变!$F2427)</f>
        <v/>
      </c>
      <c r="G2427" s="9" t="str">
        <f>IF([1]配变!$J2427="","",[1]配变!$J2427)</f>
        <v/>
      </c>
      <c r="H2427" s="16" t="str">
        <f t="shared" si="37"/>
        <v/>
      </c>
    </row>
    <row r="2428" spans="1:8" x14ac:dyDescent="0.15">
      <c r="A2428" s="9" t="str">
        <f>IF([1]配变!$A2428="","",[1]配变!$A2428)</f>
        <v/>
      </c>
      <c r="B2428" s="9" t="str">
        <f>IF([1]配变!$B2428="","",[1]配变!$B2428)</f>
        <v/>
      </c>
      <c r="C2428" s="9" t="str">
        <f>IF([1]配变!$C2428="","",[1]配变!$C2428)</f>
        <v/>
      </c>
      <c r="D2428" s="9" t="str">
        <f>IF([1]配变!$D2428="","",[1]配变!$D2428)</f>
        <v/>
      </c>
      <c r="E2428" s="9" t="str">
        <f>IF([1]配变!$G2428="","",[1]配变!$G2428)</f>
        <v/>
      </c>
      <c r="F2428" s="9" t="str">
        <f>IF([1]配变!$F2428="","",[1]配变!$F2428)</f>
        <v/>
      </c>
      <c r="G2428" s="9" t="str">
        <f>IF([1]配变!$J2428="","",[1]配变!$J2428)</f>
        <v/>
      </c>
      <c r="H2428" s="16" t="str">
        <f t="shared" si="37"/>
        <v/>
      </c>
    </row>
    <row r="2429" spans="1:8" x14ac:dyDescent="0.15">
      <c r="A2429" s="9" t="str">
        <f>IF([1]配变!$A2429="","",[1]配变!$A2429)</f>
        <v/>
      </c>
      <c r="B2429" s="9" t="str">
        <f>IF([1]配变!$B2429="","",[1]配变!$B2429)</f>
        <v/>
      </c>
      <c r="C2429" s="9" t="str">
        <f>IF([1]配变!$C2429="","",[1]配变!$C2429)</f>
        <v/>
      </c>
      <c r="D2429" s="9" t="str">
        <f>IF([1]配变!$D2429="","",[1]配变!$D2429)</f>
        <v/>
      </c>
      <c r="E2429" s="9" t="str">
        <f>IF([1]配变!$G2429="","",[1]配变!$G2429)</f>
        <v/>
      </c>
      <c r="F2429" s="9" t="str">
        <f>IF([1]配变!$F2429="","",[1]配变!$F2429)</f>
        <v/>
      </c>
      <c r="G2429" s="9" t="str">
        <f>IF([1]配变!$J2429="","",[1]配变!$J2429)</f>
        <v/>
      </c>
      <c r="H2429" s="16" t="str">
        <f t="shared" si="37"/>
        <v/>
      </c>
    </row>
    <row r="2430" spans="1:8" x14ac:dyDescent="0.15">
      <c r="A2430" s="9" t="str">
        <f>IF([1]配变!$A2430="","",[1]配变!$A2430)</f>
        <v/>
      </c>
      <c r="B2430" s="9" t="str">
        <f>IF([1]配变!$B2430="","",[1]配变!$B2430)</f>
        <v/>
      </c>
      <c r="C2430" s="9" t="str">
        <f>IF([1]配变!$C2430="","",[1]配变!$C2430)</f>
        <v/>
      </c>
      <c r="D2430" s="9" t="str">
        <f>IF([1]配变!$D2430="","",[1]配变!$D2430)</f>
        <v/>
      </c>
      <c r="E2430" s="9" t="str">
        <f>IF([1]配变!$G2430="","",[1]配变!$G2430)</f>
        <v/>
      </c>
      <c r="F2430" s="9" t="str">
        <f>IF([1]配变!$F2430="","",[1]配变!$F2430)</f>
        <v/>
      </c>
      <c r="G2430" s="9" t="str">
        <f>IF([1]配变!$J2430="","",[1]配变!$J2430)</f>
        <v/>
      </c>
      <c r="H2430" s="16" t="str">
        <f t="shared" si="37"/>
        <v/>
      </c>
    </row>
    <row r="2431" spans="1:8" x14ac:dyDescent="0.15">
      <c r="A2431" s="9" t="str">
        <f>IF([1]配变!$A2431="","",[1]配变!$A2431)</f>
        <v/>
      </c>
      <c r="B2431" s="9" t="str">
        <f>IF([1]配变!$B2431="","",[1]配变!$B2431)</f>
        <v/>
      </c>
      <c r="C2431" s="9" t="str">
        <f>IF([1]配变!$C2431="","",[1]配变!$C2431)</f>
        <v/>
      </c>
      <c r="D2431" s="9" t="str">
        <f>IF([1]配变!$D2431="","",[1]配变!$D2431)</f>
        <v/>
      </c>
      <c r="E2431" s="9" t="str">
        <f>IF([1]配变!$G2431="","",[1]配变!$G2431)</f>
        <v/>
      </c>
      <c r="F2431" s="9" t="str">
        <f>IF([1]配变!$F2431="","",[1]配变!$F2431)</f>
        <v/>
      </c>
      <c r="G2431" s="9" t="str">
        <f>IF([1]配变!$J2431="","",[1]配变!$J2431)</f>
        <v/>
      </c>
      <c r="H2431" s="16" t="str">
        <f t="shared" si="37"/>
        <v/>
      </c>
    </row>
    <row r="2432" spans="1:8" x14ac:dyDescent="0.15">
      <c r="A2432" s="9" t="str">
        <f>IF([1]配变!$A2432="","",[1]配变!$A2432)</f>
        <v/>
      </c>
      <c r="B2432" s="9" t="str">
        <f>IF([1]配变!$B2432="","",[1]配变!$B2432)</f>
        <v/>
      </c>
      <c r="C2432" s="9" t="str">
        <f>IF([1]配变!$C2432="","",[1]配变!$C2432)</f>
        <v/>
      </c>
      <c r="D2432" s="9" t="str">
        <f>IF([1]配变!$D2432="","",[1]配变!$D2432)</f>
        <v/>
      </c>
      <c r="E2432" s="9" t="str">
        <f>IF([1]配变!$G2432="","",[1]配变!$G2432)</f>
        <v/>
      </c>
      <c r="F2432" s="9" t="str">
        <f>IF([1]配变!$F2432="","",[1]配变!$F2432)</f>
        <v/>
      </c>
      <c r="G2432" s="9" t="str">
        <f>IF([1]配变!$J2432="","",[1]配变!$J2432)</f>
        <v/>
      </c>
      <c r="H2432" s="16" t="str">
        <f t="shared" si="37"/>
        <v/>
      </c>
    </row>
    <row r="2433" spans="1:8" x14ac:dyDescent="0.15">
      <c r="A2433" s="9" t="str">
        <f>IF([1]配变!$A2433="","",[1]配变!$A2433)</f>
        <v/>
      </c>
      <c r="B2433" s="9" t="str">
        <f>IF([1]配变!$B2433="","",[1]配变!$B2433)</f>
        <v/>
      </c>
      <c r="C2433" s="9" t="str">
        <f>IF([1]配变!$C2433="","",[1]配变!$C2433)</f>
        <v/>
      </c>
      <c r="D2433" s="9" t="str">
        <f>IF([1]配变!$D2433="","",[1]配变!$D2433)</f>
        <v/>
      </c>
      <c r="E2433" s="9" t="str">
        <f>IF([1]配变!$G2433="","",[1]配变!$G2433)</f>
        <v/>
      </c>
      <c r="F2433" s="9" t="str">
        <f>IF([1]配变!$F2433="","",[1]配变!$F2433)</f>
        <v/>
      </c>
      <c r="G2433" s="9" t="str">
        <f>IF([1]配变!$J2433="","",[1]配变!$J2433)</f>
        <v/>
      </c>
      <c r="H2433" s="16" t="str">
        <f t="shared" si="37"/>
        <v/>
      </c>
    </row>
    <row r="2434" spans="1:8" x14ac:dyDescent="0.15">
      <c r="A2434" s="9" t="str">
        <f>IF([1]配变!$A2434="","",[1]配变!$A2434)</f>
        <v/>
      </c>
      <c r="B2434" s="9" t="str">
        <f>IF([1]配变!$B2434="","",[1]配变!$B2434)</f>
        <v/>
      </c>
      <c r="C2434" s="9" t="str">
        <f>IF([1]配变!$C2434="","",[1]配变!$C2434)</f>
        <v/>
      </c>
      <c r="D2434" s="9" t="str">
        <f>IF([1]配变!$D2434="","",[1]配变!$D2434)</f>
        <v/>
      </c>
      <c r="E2434" s="9" t="str">
        <f>IF([1]配变!$G2434="","",[1]配变!$G2434)</f>
        <v/>
      </c>
      <c r="F2434" s="9" t="str">
        <f>IF([1]配变!$F2434="","",[1]配变!$F2434)</f>
        <v/>
      </c>
      <c r="G2434" s="9" t="str">
        <f>IF([1]配变!$J2434="","",[1]配变!$J2434)</f>
        <v/>
      </c>
      <c r="H2434" s="16" t="str">
        <f t="shared" si="37"/>
        <v/>
      </c>
    </row>
    <row r="2435" spans="1:8" x14ac:dyDescent="0.15">
      <c r="A2435" s="9" t="str">
        <f>IF([1]配变!$A2435="","",[1]配变!$A2435)</f>
        <v/>
      </c>
      <c r="B2435" s="9" t="str">
        <f>IF([1]配变!$B2435="","",[1]配变!$B2435)</f>
        <v/>
      </c>
      <c r="C2435" s="9" t="str">
        <f>IF([1]配变!$C2435="","",[1]配变!$C2435)</f>
        <v/>
      </c>
      <c r="D2435" s="9" t="str">
        <f>IF([1]配变!$D2435="","",[1]配变!$D2435)</f>
        <v/>
      </c>
      <c r="E2435" s="9" t="str">
        <f>IF([1]配变!$G2435="","",[1]配变!$G2435)</f>
        <v/>
      </c>
      <c r="F2435" s="9" t="str">
        <f>IF([1]配变!$F2435="","",[1]配变!$F2435)</f>
        <v/>
      </c>
      <c r="G2435" s="9" t="str">
        <f>IF([1]配变!$J2435="","",[1]配变!$J2435)</f>
        <v/>
      </c>
      <c r="H2435" s="16" t="str">
        <f t="shared" ref="H2435:H2498" si="38">IF(OR(D2435="",D2435=0),"",C2435*1000/D2435)</f>
        <v/>
      </c>
    </row>
    <row r="2436" spans="1:8" x14ac:dyDescent="0.15">
      <c r="A2436" s="9" t="str">
        <f>IF([1]配变!$A2436="","",[1]配变!$A2436)</f>
        <v/>
      </c>
      <c r="B2436" s="9" t="str">
        <f>IF([1]配变!$B2436="","",[1]配变!$B2436)</f>
        <v/>
      </c>
      <c r="C2436" s="9" t="str">
        <f>IF([1]配变!$C2436="","",[1]配变!$C2436)</f>
        <v/>
      </c>
      <c r="D2436" s="9" t="str">
        <f>IF([1]配变!$D2436="","",[1]配变!$D2436)</f>
        <v/>
      </c>
      <c r="E2436" s="9" t="str">
        <f>IF([1]配变!$G2436="","",[1]配变!$G2436)</f>
        <v/>
      </c>
      <c r="F2436" s="9" t="str">
        <f>IF([1]配变!$F2436="","",[1]配变!$F2436)</f>
        <v/>
      </c>
      <c r="G2436" s="9" t="str">
        <f>IF([1]配变!$J2436="","",[1]配变!$J2436)</f>
        <v/>
      </c>
      <c r="H2436" s="16" t="str">
        <f t="shared" si="38"/>
        <v/>
      </c>
    </row>
    <row r="2437" spans="1:8" x14ac:dyDescent="0.15">
      <c r="A2437" s="9" t="str">
        <f>IF([1]配变!$A2437="","",[1]配变!$A2437)</f>
        <v/>
      </c>
      <c r="B2437" s="9" t="str">
        <f>IF([1]配变!$B2437="","",[1]配变!$B2437)</f>
        <v/>
      </c>
      <c r="C2437" s="9" t="str">
        <f>IF([1]配变!$C2437="","",[1]配变!$C2437)</f>
        <v/>
      </c>
      <c r="D2437" s="9" t="str">
        <f>IF([1]配变!$D2437="","",[1]配变!$D2437)</f>
        <v/>
      </c>
      <c r="E2437" s="9" t="str">
        <f>IF([1]配变!$G2437="","",[1]配变!$G2437)</f>
        <v/>
      </c>
      <c r="F2437" s="9" t="str">
        <f>IF([1]配变!$F2437="","",[1]配变!$F2437)</f>
        <v/>
      </c>
      <c r="G2437" s="9" t="str">
        <f>IF([1]配变!$J2437="","",[1]配变!$J2437)</f>
        <v/>
      </c>
      <c r="H2437" s="16" t="str">
        <f t="shared" si="38"/>
        <v/>
      </c>
    </row>
    <row r="2438" spans="1:8" x14ac:dyDescent="0.15">
      <c r="A2438" s="9" t="str">
        <f>IF([1]配变!$A2438="","",[1]配变!$A2438)</f>
        <v/>
      </c>
      <c r="B2438" s="9" t="str">
        <f>IF([1]配变!$B2438="","",[1]配变!$B2438)</f>
        <v/>
      </c>
      <c r="C2438" s="9" t="str">
        <f>IF([1]配变!$C2438="","",[1]配变!$C2438)</f>
        <v/>
      </c>
      <c r="D2438" s="9" t="str">
        <f>IF([1]配变!$D2438="","",[1]配变!$D2438)</f>
        <v/>
      </c>
      <c r="E2438" s="9" t="str">
        <f>IF([1]配变!$G2438="","",[1]配变!$G2438)</f>
        <v/>
      </c>
      <c r="F2438" s="9" t="str">
        <f>IF([1]配变!$F2438="","",[1]配变!$F2438)</f>
        <v/>
      </c>
      <c r="G2438" s="9" t="str">
        <f>IF([1]配变!$J2438="","",[1]配变!$J2438)</f>
        <v/>
      </c>
      <c r="H2438" s="16" t="str">
        <f t="shared" si="38"/>
        <v/>
      </c>
    </row>
    <row r="2439" spans="1:8" x14ac:dyDescent="0.15">
      <c r="A2439" s="9" t="str">
        <f>IF([1]配变!$A2439="","",[1]配变!$A2439)</f>
        <v/>
      </c>
      <c r="B2439" s="9" t="str">
        <f>IF([1]配变!$B2439="","",[1]配变!$B2439)</f>
        <v/>
      </c>
      <c r="C2439" s="9" t="str">
        <f>IF([1]配变!$C2439="","",[1]配变!$C2439)</f>
        <v/>
      </c>
      <c r="D2439" s="9" t="str">
        <f>IF([1]配变!$D2439="","",[1]配变!$D2439)</f>
        <v/>
      </c>
      <c r="E2439" s="9" t="str">
        <f>IF([1]配变!$G2439="","",[1]配变!$G2439)</f>
        <v/>
      </c>
      <c r="F2439" s="9" t="str">
        <f>IF([1]配变!$F2439="","",[1]配变!$F2439)</f>
        <v/>
      </c>
      <c r="G2439" s="9" t="str">
        <f>IF([1]配变!$J2439="","",[1]配变!$J2439)</f>
        <v/>
      </c>
      <c r="H2439" s="16" t="str">
        <f t="shared" si="38"/>
        <v/>
      </c>
    </row>
    <row r="2440" spans="1:8" x14ac:dyDescent="0.15">
      <c r="A2440" s="9" t="str">
        <f>IF([1]配变!$A2440="","",[1]配变!$A2440)</f>
        <v/>
      </c>
      <c r="B2440" s="9" t="str">
        <f>IF([1]配变!$B2440="","",[1]配变!$B2440)</f>
        <v/>
      </c>
      <c r="C2440" s="9" t="str">
        <f>IF([1]配变!$C2440="","",[1]配变!$C2440)</f>
        <v/>
      </c>
      <c r="D2440" s="9" t="str">
        <f>IF([1]配变!$D2440="","",[1]配变!$D2440)</f>
        <v/>
      </c>
      <c r="E2440" s="9" t="str">
        <f>IF([1]配变!$G2440="","",[1]配变!$G2440)</f>
        <v/>
      </c>
      <c r="F2440" s="9" t="str">
        <f>IF([1]配变!$F2440="","",[1]配变!$F2440)</f>
        <v/>
      </c>
      <c r="G2440" s="9" t="str">
        <f>IF([1]配变!$J2440="","",[1]配变!$J2440)</f>
        <v/>
      </c>
      <c r="H2440" s="16" t="str">
        <f t="shared" si="38"/>
        <v/>
      </c>
    </row>
    <row r="2441" spans="1:8" x14ac:dyDescent="0.15">
      <c r="A2441" s="9" t="str">
        <f>IF([1]配变!$A2441="","",[1]配变!$A2441)</f>
        <v/>
      </c>
      <c r="B2441" s="9" t="str">
        <f>IF([1]配变!$B2441="","",[1]配变!$B2441)</f>
        <v/>
      </c>
      <c r="C2441" s="9" t="str">
        <f>IF([1]配变!$C2441="","",[1]配变!$C2441)</f>
        <v/>
      </c>
      <c r="D2441" s="9" t="str">
        <f>IF([1]配变!$D2441="","",[1]配变!$D2441)</f>
        <v/>
      </c>
      <c r="E2441" s="9" t="str">
        <f>IF([1]配变!$G2441="","",[1]配变!$G2441)</f>
        <v/>
      </c>
      <c r="F2441" s="9" t="str">
        <f>IF([1]配变!$F2441="","",[1]配变!$F2441)</f>
        <v/>
      </c>
      <c r="G2441" s="9" t="str">
        <f>IF([1]配变!$J2441="","",[1]配变!$J2441)</f>
        <v/>
      </c>
      <c r="H2441" s="16" t="str">
        <f t="shared" si="38"/>
        <v/>
      </c>
    </row>
    <row r="2442" spans="1:8" x14ac:dyDescent="0.15">
      <c r="A2442" s="9" t="str">
        <f>IF([1]配变!$A2442="","",[1]配变!$A2442)</f>
        <v/>
      </c>
      <c r="B2442" s="9" t="str">
        <f>IF([1]配变!$B2442="","",[1]配变!$B2442)</f>
        <v/>
      </c>
      <c r="C2442" s="9" t="str">
        <f>IF([1]配变!$C2442="","",[1]配变!$C2442)</f>
        <v/>
      </c>
      <c r="D2442" s="9" t="str">
        <f>IF([1]配变!$D2442="","",[1]配变!$D2442)</f>
        <v/>
      </c>
      <c r="E2442" s="9" t="str">
        <f>IF([1]配变!$G2442="","",[1]配变!$G2442)</f>
        <v/>
      </c>
      <c r="F2442" s="9" t="str">
        <f>IF([1]配变!$F2442="","",[1]配变!$F2442)</f>
        <v/>
      </c>
      <c r="G2442" s="9" t="str">
        <f>IF([1]配变!$J2442="","",[1]配变!$J2442)</f>
        <v/>
      </c>
      <c r="H2442" s="16" t="str">
        <f t="shared" si="38"/>
        <v/>
      </c>
    </row>
    <row r="2443" spans="1:8" x14ac:dyDescent="0.15">
      <c r="A2443" s="9" t="str">
        <f>IF([1]配变!$A2443="","",[1]配变!$A2443)</f>
        <v/>
      </c>
      <c r="B2443" s="9" t="str">
        <f>IF([1]配变!$B2443="","",[1]配变!$B2443)</f>
        <v/>
      </c>
      <c r="C2443" s="9" t="str">
        <f>IF([1]配变!$C2443="","",[1]配变!$C2443)</f>
        <v/>
      </c>
      <c r="D2443" s="9" t="str">
        <f>IF([1]配变!$D2443="","",[1]配变!$D2443)</f>
        <v/>
      </c>
      <c r="E2443" s="9" t="str">
        <f>IF([1]配变!$G2443="","",[1]配变!$G2443)</f>
        <v/>
      </c>
      <c r="F2443" s="9" t="str">
        <f>IF([1]配变!$F2443="","",[1]配变!$F2443)</f>
        <v/>
      </c>
      <c r="G2443" s="9" t="str">
        <f>IF([1]配变!$J2443="","",[1]配变!$J2443)</f>
        <v/>
      </c>
      <c r="H2443" s="16" t="str">
        <f t="shared" si="38"/>
        <v/>
      </c>
    </row>
    <row r="2444" spans="1:8" x14ac:dyDescent="0.15">
      <c r="A2444" s="9" t="str">
        <f>IF([1]配变!$A2444="","",[1]配变!$A2444)</f>
        <v/>
      </c>
      <c r="B2444" s="9" t="str">
        <f>IF([1]配变!$B2444="","",[1]配变!$B2444)</f>
        <v/>
      </c>
      <c r="C2444" s="9" t="str">
        <f>IF([1]配变!$C2444="","",[1]配变!$C2444)</f>
        <v/>
      </c>
      <c r="D2444" s="9" t="str">
        <f>IF([1]配变!$D2444="","",[1]配变!$D2444)</f>
        <v/>
      </c>
      <c r="E2444" s="9" t="str">
        <f>IF([1]配变!$G2444="","",[1]配变!$G2444)</f>
        <v/>
      </c>
      <c r="F2444" s="9" t="str">
        <f>IF([1]配变!$F2444="","",[1]配变!$F2444)</f>
        <v/>
      </c>
      <c r="G2444" s="9" t="str">
        <f>IF([1]配变!$J2444="","",[1]配变!$J2444)</f>
        <v/>
      </c>
      <c r="H2444" s="16" t="str">
        <f t="shared" si="38"/>
        <v/>
      </c>
    </row>
    <row r="2445" spans="1:8" x14ac:dyDescent="0.15">
      <c r="A2445" s="9" t="str">
        <f>IF([1]配变!$A2445="","",[1]配变!$A2445)</f>
        <v/>
      </c>
      <c r="B2445" s="9" t="str">
        <f>IF([1]配变!$B2445="","",[1]配变!$B2445)</f>
        <v/>
      </c>
      <c r="C2445" s="9" t="str">
        <f>IF([1]配变!$C2445="","",[1]配变!$C2445)</f>
        <v/>
      </c>
      <c r="D2445" s="9" t="str">
        <f>IF([1]配变!$D2445="","",[1]配变!$D2445)</f>
        <v/>
      </c>
      <c r="E2445" s="9" t="str">
        <f>IF([1]配变!$G2445="","",[1]配变!$G2445)</f>
        <v/>
      </c>
      <c r="F2445" s="9" t="str">
        <f>IF([1]配变!$F2445="","",[1]配变!$F2445)</f>
        <v/>
      </c>
      <c r="G2445" s="9" t="str">
        <f>IF([1]配变!$J2445="","",[1]配变!$J2445)</f>
        <v/>
      </c>
      <c r="H2445" s="16" t="str">
        <f t="shared" si="38"/>
        <v/>
      </c>
    </row>
    <row r="2446" spans="1:8" x14ac:dyDescent="0.15">
      <c r="A2446" s="9" t="str">
        <f>IF([1]配变!$A2446="","",[1]配变!$A2446)</f>
        <v/>
      </c>
      <c r="B2446" s="9" t="str">
        <f>IF([1]配变!$B2446="","",[1]配变!$B2446)</f>
        <v/>
      </c>
      <c r="C2446" s="9" t="str">
        <f>IF([1]配变!$C2446="","",[1]配变!$C2446)</f>
        <v/>
      </c>
      <c r="D2446" s="9" t="str">
        <f>IF([1]配变!$D2446="","",[1]配变!$D2446)</f>
        <v/>
      </c>
      <c r="E2446" s="9" t="str">
        <f>IF([1]配变!$G2446="","",[1]配变!$G2446)</f>
        <v/>
      </c>
      <c r="F2446" s="9" t="str">
        <f>IF([1]配变!$F2446="","",[1]配变!$F2446)</f>
        <v/>
      </c>
      <c r="G2446" s="9" t="str">
        <f>IF([1]配变!$J2446="","",[1]配变!$J2446)</f>
        <v/>
      </c>
      <c r="H2446" s="16" t="str">
        <f t="shared" si="38"/>
        <v/>
      </c>
    </row>
    <row r="2447" spans="1:8" x14ac:dyDescent="0.15">
      <c r="A2447" s="9" t="str">
        <f>IF([1]配变!$A2447="","",[1]配变!$A2447)</f>
        <v/>
      </c>
      <c r="B2447" s="9" t="str">
        <f>IF([1]配变!$B2447="","",[1]配变!$B2447)</f>
        <v/>
      </c>
      <c r="C2447" s="9" t="str">
        <f>IF([1]配变!$C2447="","",[1]配变!$C2447)</f>
        <v/>
      </c>
      <c r="D2447" s="9" t="str">
        <f>IF([1]配变!$D2447="","",[1]配变!$D2447)</f>
        <v/>
      </c>
      <c r="E2447" s="9" t="str">
        <f>IF([1]配变!$G2447="","",[1]配变!$G2447)</f>
        <v/>
      </c>
      <c r="F2447" s="9" t="str">
        <f>IF([1]配变!$F2447="","",[1]配变!$F2447)</f>
        <v/>
      </c>
      <c r="G2447" s="9" t="str">
        <f>IF([1]配变!$J2447="","",[1]配变!$J2447)</f>
        <v/>
      </c>
      <c r="H2447" s="16" t="str">
        <f t="shared" si="38"/>
        <v/>
      </c>
    </row>
    <row r="2448" spans="1:8" x14ac:dyDescent="0.15">
      <c r="A2448" s="9" t="str">
        <f>IF([1]配变!$A2448="","",[1]配变!$A2448)</f>
        <v/>
      </c>
      <c r="B2448" s="9" t="str">
        <f>IF([1]配变!$B2448="","",[1]配变!$B2448)</f>
        <v/>
      </c>
      <c r="C2448" s="9" t="str">
        <f>IF([1]配变!$C2448="","",[1]配变!$C2448)</f>
        <v/>
      </c>
      <c r="D2448" s="9" t="str">
        <f>IF([1]配变!$D2448="","",[1]配变!$D2448)</f>
        <v/>
      </c>
      <c r="E2448" s="9" t="str">
        <f>IF([1]配变!$G2448="","",[1]配变!$G2448)</f>
        <v/>
      </c>
      <c r="F2448" s="9" t="str">
        <f>IF([1]配变!$F2448="","",[1]配变!$F2448)</f>
        <v/>
      </c>
      <c r="G2448" s="9" t="str">
        <f>IF([1]配变!$J2448="","",[1]配变!$J2448)</f>
        <v/>
      </c>
      <c r="H2448" s="16" t="str">
        <f t="shared" si="38"/>
        <v/>
      </c>
    </row>
    <row r="2449" spans="1:8" x14ac:dyDescent="0.15">
      <c r="A2449" s="9" t="str">
        <f>IF([1]配变!$A2449="","",[1]配变!$A2449)</f>
        <v/>
      </c>
      <c r="B2449" s="9" t="str">
        <f>IF([1]配变!$B2449="","",[1]配变!$B2449)</f>
        <v/>
      </c>
      <c r="C2449" s="9" t="str">
        <f>IF([1]配变!$C2449="","",[1]配变!$C2449)</f>
        <v/>
      </c>
      <c r="D2449" s="9" t="str">
        <f>IF([1]配变!$D2449="","",[1]配变!$D2449)</f>
        <v/>
      </c>
      <c r="E2449" s="9" t="str">
        <f>IF([1]配变!$G2449="","",[1]配变!$G2449)</f>
        <v/>
      </c>
      <c r="F2449" s="9" t="str">
        <f>IF([1]配变!$F2449="","",[1]配变!$F2449)</f>
        <v/>
      </c>
      <c r="G2449" s="9" t="str">
        <f>IF([1]配变!$J2449="","",[1]配变!$J2449)</f>
        <v/>
      </c>
      <c r="H2449" s="16" t="str">
        <f t="shared" si="38"/>
        <v/>
      </c>
    </row>
    <row r="2450" spans="1:8" x14ac:dyDescent="0.15">
      <c r="A2450" s="9" t="str">
        <f>IF([1]配变!$A2450="","",[1]配变!$A2450)</f>
        <v/>
      </c>
      <c r="B2450" s="9" t="str">
        <f>IF([1]配变!$B2450="","",[1]配变!$B2450)</f>
        <v/>
      </c>
      <c r="C2450" s="9" t="str">
        <f>IF([1]配变!$C2450="","",[1]配变!$C2450)</f>
        <v/>
      </c>
      <c r="D2450" s="9" t="str">
        <f>IF([1]配变!$D2450="","",[1]配变!$D2450)</f>
        <v/>
      </c>
      <c r="E2450" s="9" t="str">
        <f>IF([1]配变!$G2450="","",[1]配变!$G2450)</f>
        <v/>
      </c>
      <c r="F2450" s="9" t="str">
        <f>IF([1]配变!$F2450="","",[1]配变!$F2450)</f>
        <v/>
      </c>
      <c r="G2450" s="9" t="str">
        <f>IF([1]配变!$J2450="","",[1]配变!$J2450)</f>
        <v/>
      </c>
      <c r="H2450" s="16" t="str">
        <f t="shared" si="38"/>
        <v/>
      </c>
    </row>
    <row r="2451" spans="1:8" x14ac:dyDescent="0.15">
      <c r="A2451" s="9" t="str">
        <f>IF([1]配变!$A2451="","",[1]配变!$A2451)</f>
        <v/>
      </c>
      <c r="B2451" s="9" t="str">
        <f>IF([1]配变!$B2451="","",[1]配变!$B2451)</f>
        <v/>
      </c>
      <c r="C2451" s="9" t="str">
        <f>IF([1]配变!$C2451="","",[1]配变!$C2451)</f>
        <v/>
      </c>
      <c r="D2451" s="9" t="str">
        <f>IF([1]配变!$D2451="","",[1]配变!$D2451)</f>
        <v/>
      </c>
      <c r="E2451" s="9" t="str">
        <f>IF([1]配变!$G2451="","",[1]配变!$G2451)</f>
        <v/>
      </c>
      <c r="F2451" s="9" t="str">
        <f>IF([1]配变!$F2451="","",[1]配变!$F2451)</f>
        <v/>
      </c>
      <c r="G2451" s="9" t="str">
        <f>IF([1]配变!$J2451="","",[1]配变!$J2451)</f>
        <v/>
      </c>
      <c r="H2451" s="16" t="str">
        <f t="shared" si="38"/>
        <v/>
      </c>
    </row>
    <row r="2452" spans="1:8" x14ac:dyDescent="0.15">
      <c r="A2452" s="9" t="str">
        <f>IF([1]配变!$A2452="","",[1]配变!$A2452)</f>
        <v/>
      </c>
      <c r="B2452" s="9" t="str">
        <f>IF([1]配变!$B2452="","",[1]配变!$B2452)</f>
        <v/>
      </c>
      <c r="C2452" s="9" t="str">
        <f>IF([1]配变!$C2452="","",[1]配变!$C2452)</f>
        <v/>
      </c>
      <c r="D2452" s="9" t="str">
        <f>IF([1]配变!$D2452="","",[1]配变!$D2452)</f>
        <v/>
      </c>
      <c r="E2452" s="9" t="str">
        <f>IF([1]配变!$G2452="","",[1]配变!$G2452)</f>
        <v/>
      </c>
      <c r="F2452" s="9" t="str">
        <f>IF([1]配变!$F2452="","",[1]配变!$F2452)</f>
        <v/>
      </c>
      <c r="G2452" s="9" t="str">
        <f>IF([1]配变!$J2452="","",[1]配变!$J2452)</f>
        <v/>
      </c>
      <c r="H2452" s="16" t="str">
        <f t="shared" si="38"/>
        <v/>
      </c>
    </row>
    <row r="2453" spans="1:8" x14ac:dyDescent="0.15">
      <c r="A2453" s="9" t="str">
        <f>IF([1]配变!$A2453="","",[1]配变!$A2453)</f>
        <v/>
      </c>
      <c r="B2453" s="9" t="str">
        <f>IF([1]配变!$B2453="","",[1]配变!$B2453)</f>
        <v/>
      </c>
      <c r="C2453" s="9" t="str">
        <f>IF([1]配变!$C2453="","",[1]配变!$C2453)</f>
        <v/>
      </c>
      <c r="D2453" s="9" t="str">
        <f>IF([1]配变!$D2453="","",[1]配变!$D2453)</f>
        <v/>
      </c>
      <c r="E2453" s="9" t="str">
        <f>IF([1]配变!$G2453="","",[1]配变!$G2453)</f>
        <v/>
      </c>
      <c r="F2453" s="9" t="str">
        <f>IF([1]配变!$F2453="","",[1]配变!$F2453)</f>
        <v/>
      </c>
      <c r="G2453" s="9" t="str">
        <f>IF([1]配变!$J2453="","",[1]配变!$J2453)</f>
        <v/>
      </c>
      <c r="H2453" s="16" t="str">
        <f t="shared" si="38"/>
        <v/>
      </c>
    </row>
    <row r="2454" spans="1:8" x14ac:dyDescent="0.15">
      <c r="A2454" s="9" t="str">
        <f>IF([1]配变!$A2454="","",[1]配变!$A2454)</f>
        <v/>
      </c>
      <c r="B2454" s="9" t="str">
        <f>IF([1]配变!$B2454="","",[1]配变!$B2454)</f>
        <v/>
      </c>
      <c r="C2454" s="9" t="str">
        <f>IF([1]配变!$C2454="","",[1]配变!$C2454)</f>
        <v/>
      </c>
      <c r="D2454" s="9" t="str">
        <f>IF([1]配变!$D2454="","",[1]配变!$D2454)</f>
        <v/>
      </c>
      <c r="E2454" s="9" t="str">
        <f>IF([1]配变!$G2454="","",[1]配变!$G2454)</f>
        <v/>
      </c>
      <c r="F2454" s="9" t="str">
        <f>IF([1]配变!$F2454="","",[1]配变!$F2454)</f>
        <v/>
      </c>
      <c r="G2454" s="9" t="str">
        <f>IF([1]配变!$J2454="","",[1]配变!$J2454)</f>
        <v/>
      </c>
      <c r="H2454" s="16" t="str">
        <f t="shared" si="38"/>
        <v/>
      </c>
    </row>
    <row r="2455" spans="1:8" x14ac:dyDescent="0.15">
      <c r="A2455" s="9" t="str">
        <f>IF([1]配变!$A2455="","",[1]配变!$A2455)</f>
        <v/>
      </c>
      <c r="B2455" s="9" t="str">
        <f>IF([1]配变!$B2455="","",[1]配变!$B2455)</f>
        <v/>
      </c>
      <c r="C2455" s="9" t="str">
        <f>IF([1]配变!$C2455="","",[1]配变!$C2455)</f>
        <v/>
      </c>
      <c r="D2455" s="9" t="str">
        <f>IF([1]配变!$D2455="","",[1]配变!$D2455)</f>
        <v/>
      </c>
      <c r="E2455" s="9" t="str">
        <f>IF([1]配变!$G2455="","",[1]配变!$G2455)</f>
        <v/>
      </c>
      <c r="F2455" s="9" t="str">
        <f>IF([1]配变!$F2455="","",[1]配变!$F2455)</f>
        <v/>
      </c>
      <c r="G2455" s="9" t="str">
        <f>IF([1]配变!$J2455="","",[1]配变!$J2455)</f>
        <v/>
      </c>
      <c r="H2455" s="16" t="str">
        <f t="shared" si="38"/>
        <v/>
      </c>
    </row>
    <row r="2456" spans="1:8" x14ac:dyDescent="0.15">
      <c r="A2456" s="9" t="str">
        <f>IF([1]配变!$A2456="","",[1]配变!$A2456)</f>
        <v/>
      </c>
      <c r="B2456" s="9" t="str">
        <f>IF([1]配变!$B2456="","",[1]配变!$B2456)</f>
        <v/>
      </c>
      <c r="C2456" s="9" t="str">
        <f>IF([1]配变!$C2456="","",[1]配变!$C2456)</f>
        <v/>
      </c>
      <c r="D2456" s="9" t="str">
        <f>IF([1]配变!$D2456="","",[1]配变!$D2456)</f>
        <v/>
      </c>
      <c r="E2456" s="9" t="str">
        <f>IF([1]配变!$G2456="","",[1]配变!$G2456)</f>
        <v/>
      </c>
      <c r="F2456" s="9" t="str">
        <f>IF([1]配变!$F2456="","",[1]配变!$F2456)</f>
        <v/>
      </c>
      <c r="G2456" s="9" t="str">
        <f>IF([1]配变!$J2456="","",[1]配变!$J2456)</f>
        <v/>
      </c>
      <c r="H2456" s="16" t="str">
        <f t="shared" si="38"/>
        <v/>
      </c>
    </row>
    <row r="2457" spans="1:8" x14ac:dyDescent="0.15">
      <c r="A2457" s="9" t="str">
        <f>IF([1]配变!$A2457="","",[1]配变!$A2457)</f>
        <v/>
      </c>
      <c r="B2457" s="9" t="str">
        <f>IF([1]配变!$B2457="","",[1]配变!$B2457)</f>
        <v/>
      </c>
      <c r="C2457" s="9" t="str">
        <f>IF([1]配变!$C2457="","",[1]配变!$C2457)</f>
        <v/>
      </c>
      <c r="D2457" s="9" t="str">
        <f>IF([1]配变!$D2457="","",[1]配变!$D2457)</f>
        <v/>
      </c>
      <c r="E2457" s="9" t="str">
        <f>IF([1]配变!$G2457="","",[1]配变!$G2457)</f>
        <v/>
      </c>
      <c r="F2457" s="9" t="str">
        <f>IF([1]配变!$F2457="","",[1]配变!$F2457)</f>
        <v/>
      </c>
      <c r="G2457" s="9" t="str">
        <f>IF([1]配变!$J2457="","",[1]配变!$J2457)</f>
        <v/>
      </c>
      <c r="H2457" s="16" t="str">
        <f t="shared" si="38"/>
        <v/>
      </c>
    </row>
    <row r="2458" spans="1:8" x14ac:dyDescent="0.15">
      <c r="A2458" s="9" t="str">
        <f>IF([1]配变!$A2458="","",[1]配变!$A2458)</f>
        <v/>
      </c>
      <c r="B2458" s="9" t="str">
        <f>IF([1]配变!$B2458="","",[1]配变!$B2458)</f>
        <v/>
      </c>
      <c r="C2458" s="9" t="str">
        <f>IF([1]配变!$C2458="","",[1]配变!$C2458)</f>
        <v/>
      </c>
      <c r="D2458" s="9" t="str">
        <f>IF([1]配变!$D2458="","",[1]配变!$D2458)</f>
        <v/>
      </c>
      <c r="E2458" s="9" t="str">
        <f>IF([1]配变!$G2458="","",[1]配变!$G2458)</f>
        <v/>
      </c>
      <c r="F2458" s="9" t="str">
        <f>IF([1]配变!$F2458="","",[1]配变!$F2458)</f>
        <v/>
      </c>
      <c r="G2458" s="9" t="str">
        <f>IF([1]配变!$J2458="","",[1]配变!$J2458)</f>
        <v/>
      </c>
      <c r="H2458" s="16" t="str">
        <f t="shared" si="38"/>
        <v/>
      </c>
    </row>
    <row r="2459" spans="1:8" x14ac:dyDescent="0.15">
      <c r="A2459" s="9" t="str">
        <f>IF([1]配变!$A2459="","",[1]配变!$A2459)</f>
        <v/>
      </c>
      <c r="B2459" s="9" t="str">
        <f>IF([1]配变!$B2459="","",[1]配变!$B2459)</f>
        <v/>
      </c>
      <c r="C2459" s="9" t="str">
        <f>IF([1]配变!$C2459="","",[1]配变!$C2459)</f>
        <v/>
      </c>
      <c r="D2459" s="9" t="str">
        <f>IF([1]配变!$D2459="","",[1]配变!$D2459)</f>
        <v/>
      </c>
      <c r="E2459" s="9" t="str">
        <f>IF([1]配变!$G2459="","",[1]配变!$G2459)</f>
        <v/>
      </c>
      <c r="F2459" s="9" t="str">
        <f>IF([1]配变!$F2459="","",[1]配变!$F2459)</f>
        <v/>
      </c>
      <c r="G2459" s="9" t="str">
        <f>IF([1]配变!$J2459="","",[1]配变!$J2459)</f>
        <v/>
      </c>
      <c r="H2459" s="16" t="str">
        <f t="shared" si="38"/>
        <v/>
      </c>
    </row>
    <row r="2460" spans="1:8" x14ac:dyDescent="0.15">
      <c r="A2460" s="9" t="str">
        <f>IF([1]配变!$A2460="","",[1]配变!$A2460)</f>
        <v/>
      </c>
      <c r="B2460" s="9" t="str">
        <f>IF([1]配变!$B2460="","",[1]配变!$B2460)</f>
        <v/>
      </c>
      <c r="C2460" s="9" t="str">
        <f>IF([1]配变!$C2460="","",[1]配变!$C2460)</f>
        <v/>
      </c>
      <c r="D2460" s="9" t="str">
        <f>IF([1]配变!$D2460="","",[1]配变!$D2460)</f>
        <v/>
      </c>
      <c r="E2460" s="9" t="str">
        <f>IF([1]配变!$G2460="","",[1]配变!$G2460)</f>
        <v/>
      </c>
      <c r="F2460" s="9" t="str">
        <f>IF([1]配变!$F2460="","",[1]配变!$F2460)</f>
        <v/>
      </c>
      <c r="G2460" s="9" t="str">
        <f>IF([1]配变!$J2460="","",[1]配变!$J2460)</f>
        <v/>
      </c>
      <c r="H2460" s="16" t="str">
        <f t="shared" si="38"/>
        <v/>
      </c>
    </row>
    <row r="2461" spans="1:8" x14ac:dyDescent="0.15">
      <c r="A2461" s="9" t="str">
        <f>IF([1]配变!$A2461="","",[1]配变!$A2461)</f>
        <v/>
      </c>
      <c r="B2461" s="9" t="str">
        <f>IF([1]配变!$B2461="","",[1]配变!$B2461)</f>
        <v/>
      </c>
      <c r="C2461" s="9" t="str">
        <f>IF([1]配变!$C2461="","",[1]配变!$C2461)</f>
        <v/>
      </c>
      <c r="D2461" s="9" t="str">
        <f>IF([1]配变!$D2461="","",[1]配变!$D2461)</f>
        <v/>
      </c>
      <c r="E2461" s="9" t="str">
        <f>IF([1]配变!$G2461="","",[1]配变!$G2461)</f>
        <v/>
      </c>
      <c r="F2461" s="9" t="str">
        <f>IF([1]配变!$F2461="","",[1]配变!$F2461)</f>
        <v/>
      </c>
      <c r="G2461" s="9" t="str">
        <f>IF([1]配变!$J2461="","",[1]配变!$J2461)</f>
        <v/>
      </c>
      <c r="H2461" s="16" t="str">
        <f t="shared" si="38"/>
        <v/>
      </c>
    </row>
    <row r="2462" spans="1:8" x14ac:dyDescent="0.15">
      <c r="A2462" s="9" t="str">
        <f>IF([1]配变!$A2462="","",[1]配变!$A2462)</f>
        <v/>
      </c>
      <c r="B2462" s="9" t="str">
        <f>IF([1]配变!$B2462="","",[1]配变!$B2462)</f>
        <v/>
      </c>
      <c r="C2462" s="9" t="str">
        <f>IF([1]配变!$C2462="","",[1]配变!$C2462)</f>
        <v/>
      </c>
      <c r="D2462" s="9" t="str">
        <f>IF([1]配变!$D2462="","",[1]配变!$D2462)</f>
        <v/>
      </c>
      <c r="E2462" s="9" t="str">
        <f>IF([1]配变!$G2462="","",[1]配变!$G2462)</f>
        <v/>
      </c>
      <c r="F2462" s="9" t="str">
        <f>IF([1]配变!$F2462="","",[1]配变!$F2462)</f>
        <v/>
      </c>
      <c r="G2462" s="9" t="str">
        <f>IF([1]配变!$J2462="","",[1]配变!$J2462)</f>
        <v/>
      </c>
      <c r="H2462" s="16" t="str">
        <f t="shared" si="38"/>
        <v/>
      </c>
    </row>
    <row r="2463" spans="1:8" x14ac:dyDescent="0.15">
      <c r="A2463" s="9" t="str">
        <f>IF([1]配变!$A2463="","",[1]配变!$A2463)</f>
        <v/>
      </c>
      <c r="B2463" s="9" t="str">
        <f>IF([1]配变!$B2463="","",[1]配变!$B2463)</f>
        <v/>
      </c>
      <c r="C2463" s="9" t="str">
        <f>IF([1]配变!$C2463="","",[1]配变!$C2463)</f>
        <v/>
      </c>
      <c r="D2463" s="9" t="str">
        <f>IF([1]配变!$D2463="","",[1]配变!$D2463)</f>
        <v/>
      </c>
      <c r="E2463" s="9" t="str">
        <f>IF([1]配变!$G2463="","",[1]配变!$G2463)</f>
        <v/>
      </c>
      <c r="F2463" s="9" t="str">
        <f>IF([1]配变!$F2463="","",[1]配变!$F2463)</f>
        <v/>
      </c>
      <c r="G2463" s="9" t="str">
        <f>IF([1]配变!$J2463="","",[1]配变!$J2463)</f>
        <v/>
      </c>
      <c r="H2463" s="16" t="str">
        <f t="shared" si="38"/>
        <v/>
      </c>
    </row>
    <row r="2464" spans="1:8" x14ac:dyDescent="0.15">
      <c r="A2464" s="9" t="str">
        <f>IF([1]配变!$A2464="","",[1]配变!$A2464)</f>
        <v/>
      </c>
      <c r="B2464" s="9" t="str">
        <f>IF([1]配变!$B2464="","",[1]配变!$B2464)</f>
        <v/>
      </c>
      <c r="C2464" s="9" t="str">
        <f>IF([1]配变!$C2464="","",[1]配变!$C2464)</f>
        <v/>
      </c>
      <c r="D2464" s="9" t="str">
        <f>IF([1]配变!$D2464="","",[1]配变!$D2464)</f>
        <v/>
      </c>
      <c r="E2464" s="9" t="str">
        <f>IF([1]配变!$G2464="","",[1]配变!$G2464)</f>
        <v/>
      </c>
      <c r="F2464" s="9" t="str">
        <f>IF([1]配变!$F2464="","",[1]配变!$F2464)</f>
        <v/>
      </c>
      <c r="G2464" s="9" t="str">
        <f>IF([1]配变!$J2464="","",[1]配变!$J2464)</f>
        <v/>
      </c>
      <c r="H2464" s="16" t="str">
        <f t="shared" si="38"/>
        <v/>
      </c>
    </row>
    <row r="2465" spans="1:8" x14ac:dyDescent="0.15">
      <c r="A2465" s="9" t="str">
        <f>IF([1]配变!$A2465="","",[1]配变!$A2465)</f>
        <v/>
      </c>
      <c r="B2465" s="9" t="str">
        <f>IF([1]配变!$B2465="","",[1]配变!$B2465)</f>
        <v/>
      </c>
      <c r="C2465" s="9" t="str">
        <f>IF([1]配变!$C2465="","",[1]配变!$C2465)</f>
        <v/>
      </c>
      <c r="D2465" s="9" t="str">
        <f>IF([1]配变!$D2465="","",[1]配变!$D2465)</f>
        <v/>
      </c>
      <c r="E2465" s="9" t="str">
        <f>IF([1]配变!$G2465="","",[1]配变!$G2465)</f>
        <v/>
      </c>
      <c r="F2465" s="9" t="str">
        <f>IF([1]配变!$F2465="","",[1]配变!$F2465)</f>
        <v/>
      </c>
      <c r="G2465" s="9" t="str">
        <f>IF([1]配变!$J2465="","",[1]配变!$J2465)</f>
        <v/>
      </c>
      <c r="H2465" s="16" t="str">
        <f t="shared" si="38"/>
        <v/>
      </c>
    </row>
    <row r="2466" spans="1:8" x14ac:dyDescent="0.15">
      <c r="A2466" s="9" t="str">
        <f>IF([1]配变!$A2466="","",[1]配变!$A2466)</f>
        <v/>
      </c>
      <c r="B2466" s="9" t="str">
        <f>IF([1]配变!$B2466="","",[1]配变!$B2466)</f>
        <v/>
      </c>
      <c r="C2466" s="9" t="str">
        <f>IF([1]配变!$C2466="","",[1]配变!$C2466)</f>
        <v/>
      </c>
      <c r="D2466" s="9" t="str">
        <f>IF([1]配变!$D2466="","",[1]配变!$D2466)</f>
        <v/>
      </c>
      <c r="E2466" s="9" t="str">
        <f>IF([1]配变!$G2466="","",[1]配变!$G2466)</f>
        <v/>
      </c>
      <c r="F2466" s="9" t="str">
        <f>IF([1]配变!$F2466="","",[1]配变!$F2466)</f>
        <v/>
      </c>
      <c r="G2466" s="9" t="str">
        <f>IF([1]配变!$J2466="","",[1]配变!$J2466)</f>
        <v/>
      </c>
      <c r="H2466" s="16" t="str">
        <f t="shared" si="38"/>
        <v/>
      </c>
    </row>
    <row r="2467" spans="1:8" x14ac:dyDescent="0.15">
      <c r="A2467" s="9" t="str">
        <f>IF([1]配变!$A2467="","",[1]配变!$A2467)</f>
        <v/>
      </c>
      <c r="B2467" s="9" t="str">
        <f>IF([1]配变!$B2467="","",[1]配变!$B2467)</f>
        <v/>
      </c>
      <c r="C2467" s="9" t="str">
        <f>IF([1]配变!$C2467="","",[1]配变!$C2467)</f>
        <v/>
      </c>
      <c r="D2467" s="9" t="str">
        <f>IF([1]配变!$D2467="","",[1]配变!$D2467)</f>
        <v/>
      </c>
      <c r="E2467" s="9" t="str">
        <f>IF([1]配变!$G2467="","",[1]配变!$G2467)</f>
        <v/>
      </c>
      <c r="F2467" s="9" t="str">
        <f>IF([1]配变!$F2467="","",[1]配变!$F2467)</f>
        <v/>
      </c>
      <c r="G2467" s="9" t="str">
        <f>IF([1]配变!$J2467="","",[1]配变!$J2467)</f>
        <v/>
      </c>
      <c r="H2467" s="16" t="str">
        <f t="shared" si="38"/>
        <v/>
      </c>
    </row>
    <row r="2468" spans="1:8" x14ac:dyDescent="0.15">
      <c r="A2468" s="9" t="str">
        <f>IF([1]配变!$A2468="","",[1]配变!$A2468)</f>
        <v/>
      </c>
      <c r="B2468" s="9" t="str">
        <f>IF([1]配变!$B2468="","",[1]配变!$B2468)</f>
        <v/>
      </c>
      <c r="C2468" s="9" t="str">
        <f>IF([1]配变!$C2468="","",[1]配变!$C2468)</f>
        <v/>
      </c>
      <c r="D2468" s="9" t="str">
        <f>IF([1]配变!$D2468="","",[1]配变!$D2468)</f>
        <v/>
      </c>
      <c r="E2468" s="9" t="str">
        <f>IF([1]配变!$G2468="","",[1]配变!$G2468)</f>
        <v/>
      </c>
      <c r="F2468" s="9" t="str">
        <f>IF([1]配变!$F2468="","",[1]配变!$F2468)</f>
        <v/>
      </c>
      <c r="G2468" s="9" t="str">
        <f>IF([1]配变!$J2468="","",[1]配变!$J2468)</f>
        <v/>
      </c>
      <c r="H2468" s="16" t="str">
        <f t="shared" si="38"/>
        <v/>
      </c>
    </row>
    <row r="2469" spans="1:8" x14ac:dyDescent="0.15">
      <c r="A2469" s="9" t="str">
        <f>IF([1]配变!$A2469="","",[1]配变!$A2469)</f>
        <v/>
      </c>
      <c r="B2469" s="9" t="str">
        <f>IF([1]配变!$B2469="","",[1]配变!$B2469)</f>
        <v/>
      </c>
      <c r="C2469" s="9" t="str">
        <f>IF([1]配变!$C2469="","",[1]配变!$C2469)</f>
        <v/>
      </c>
      <c r="D2469" s="9" t="str">
        <f>IF([1]配变!$D2469="","",[1]配变!$D2469)</f>
        <v/>
      </c>
      <c r="E2469" s="9" t="str">
        <f>IF([1]配变!$G2469="","",[1]配变!$G2469)</f>
        <v/>
      </c>
      <c r="F2469" s="9" t="str">
        <f>IF([1]配变!$F2469="","",[1]配变!$F2469)</f>
        <v/>
      </c>
      <c r="G2469" s="9" t="str">
        <f>IF([1]配变!$J2469="","",[1]配变!$J2469)</f>
        <v/>
      </c>
      <c r="H2469" s="16" t="str">
        <f t="shared" si="38"/>
        <v/>
      </c>
    </row>
    <row r="2470" spans="1:8" x14ac:dyDescent="0.15">
      <c r="A2470" s="9" t="str">
        <f>IF([1]配变!$A2470="","",[1]配变!$A2470)</f>
        <v/>
      </c>
      <c r="B2470" s="9" t="str">
        <f>IF([1]配变!$B2470="","",[1]配变!$B2470)</f>
        <v/>
      </c>
      <c r="C2470" s="9" t="str">
        <f>IF([1]配变!$C2470="","",[1]配变!$C2470)</f>
        <v/>
      </c>
      <c r="D2470" s="9" t="str">
        <f>IF([1]配变!$D2470="","",[1]配变!$D2470)</f>
        <v/>
      </c>
      <c r="E2470" s="9" t="str">
        <f>IF([1]配变!$G2470="","",[1]配变!$G2470)</f>
        <v/>
      </c>
      <c r="F2470" s="9" t="str">
        <f>IF([1]配变!$F2470="","",[1]配变!$F2470)</f>
        <v/>
      </c>
      <c r="G2470" s="9" t="str">
        <f>IF([1]配变!$J2470="","",[1]配变!$J2470)</f>
        <v/>
      </c>
      <c r="H2470" s="16" t="str">
        <f t="shared" si="38"/>
        <v/>
      </c>
    </row>
    <row r="2471" spans="1:8" x14ac:dyDescent="0.15">
      <c r="A2471" s="9" t="str">
        <f>IF([1]配变!$A2471="","",[1]配变!$A2471)</f>
        <v/>
      </c>
      <c r="B2471" s="9" t="str">
        <f>IF([1]配变!$B2471="","",[1]配变!$B2471)</f>
        <v/>
      </c>
      <c r="C2471" s="9" t="str">
        <f>IF([1]配变!$C2471="","",[1]配变!$C2471)</f>
        <v/>
      </c>
      <c r="D2471" s="9" t="str">
        <f>IF([1]配变!$D2471="","",[1]配变!$D2471)</f>
        <v/>
      </c>
      <c r="E2471" s="9" t="str">
        <f>IF([1]配变!$G2471="","",[1]配变!$G2471)</f>
        <v/>
      </c>
      <c r="F2471" s="9" t="str">
        <f>IF([1]配变!$F2471="","",[1]配变!$F2471)</f>
        <v/>
      </c>
      <c r="G2471" s="9" t="str">
        <f>IF([1]配变!$J2471="","",[1]配变!$J2471)</f>
        <v/>
      </c>
      <c r="H2471" s="16" t="str">
        <f t="shared" si="38"/>
        <v/>
      </c>
    </row>
    <row r="2472" spans="1:8" x14ac:dyDescent="0.15">
      <c r="A2472" s="9" t="str">
        <f>IF([1]配变!$A2472="","",[1]配变!$A2472)</f>
        <v/>
      </c>
      <c r="B2472" s="9" t="str">
        <f>IF([1]配变!$B2472="","",[1]配变!$B2472)</f>
        <v/>
      </c>
      <c r="C2472" s="9" t="str">
        <f>IF([1]配变!$C2472="","",[1]配变!$C2472)</f>
        <v/>
      </c>
      <c r="D2472" s="9" t="str">
        <f>IF([1]配变!$D2472="","",[1]配变!$D2472)</f>
        <v/>
      </c>
      <c r="E2472" s="9" t="str">
        <f>IF([1]配变!$G2472="","",[1]配变!$G2472)</f>
        <v/>
      </c>
      <c r="F2472" s="9" t="str">
        <f>IF([1]配变!$F2472="","",[1]配变!$F2472)</f>
        <v/>
      </c>
      <c r="G2472" s="9" t="str">
        <f>IF([1]配变!$J2472="","",[1]配变!$J2472)</f>
        <v/>
      </c>
      <c r="H2472" s="16" t="str">
        <f t="shared" si="38"/>
        <v/>
      </c>
    </row>
    <row r="2473" spans="1:8" x14ac:dyDescent="0.15">
      <c r="A2473" s="9" t="str">
        <f>IF([1]配变!$A2473="","",[1]配变!$A2473)</f>
        <v/>
      </c>
      <c r="B2473" s="9" t="str">
        <f>IF([1]配变!$B2473="","",[1]配变!$B2473)</f>
        <v/>
      </c>
      <c r="C2473" s="9" t="str">
        <f>IF([1]配变!$C2473="","",[1]配变!$C2473)</f>
        <v/>
      </c>
      <c r="D2473" s="9" t="str">
        <f>IF([1]配变!$D2473="","",[1]配变!$D2473)</f>
        <v/>
      </c>
      <c r="E2473" s="9" t="str">
        <f>IF([1]配变!$G2473="","",[1]配变!$G2473)</f>
        <v/>
      </c>
      <c r="F2473" s="9" t="str">
        <f>IF([1]配变!$F2473="","",[1]配变!$F2473)</f>
        <v/>
      </c>
      <c r="G2473" s="9" t="str">
        <f>IF([1]配变!$J2473="","",[1]配变!$J2473)</f>
        <v/>
      </c>
      <c r="H2473" s="16" t="str">
        <f t="shared" si="38"/>
        <v/>
      </c>
    </row>
    <row r="2474" spans="1:8" x14ac:dyDescent="0.15">
      <c r="A2474" s="9" t="str">
        <f>IF([1]配变!$A2474="","",[1]配变!$A2474)</f>
        <v/>
      </c>
      <c r="B2474" s="9" t="str">
        <f>IF([1]配变!$B2474="","",[1]配变!$B2474)</f>
        <v/>
      </c>
      <c r="C2474" s="9" t="str">
        <f>IF([1]配变!$C2474="","",[1]配变!$C2474)</f>
        <v/>
      </c>
      <c r="D2474" s="9" t="str">
        <f>IF([1]配变!$D2474="","",[1]配变!$D2474)</f>
        <v/>
      </c>
      <c r="E2474" s="9" t="str">
        <f>IF([1]配变!$G2474="","",[1]配变!$G2474)</f>
        <v/>
      </c>
      <c r="F2474" s="9" t="str">
        <f>IF([1]配变!$F2474="","",[1]配变!$F2474)</f>
        <v/>
      </c>
      <c r="G2474" s="9" t="str">
        <f>IF([1]配变!$J2474="","",[1]配变!$J2474)</f>
        <v/>
      </c>
      <c r="H2474" s="16" t="str">
        <f t="shared" si="38"/>
        <v/>
      </c>
    </row>
    <row r="2475" spans="1:8" x14ac:dyDescent="0.15">
      <c r="A2475" s="9" t="str">
        <f>IF([1]配变!$A2475="","",[1]配变!$A2475)</f>
        <v/>
      </c>
      <c r="B2475" s="9" t="str">
        <f>IF([1]配变!$B2475="","",[1]配变!$B2475)</f>
        <v/>
      </c>
      <c r="C2475" s="9" t="str">
        <f>IF([1]配变!$C2475="","",[1]配变!$C2475)</f>
        <v/>
      </c>
      <c r="D2475" s="9" t="str">
        <f>IF([1]配变!$D2475="","",[1]配变!$D2475)</f>
        <v/>
      </c>
      <c r="E2475" s="9" t="str">
        <f>IF([1]配变!$G2475="","",[1]配变!$G2475)</f>
        <v/>
      </c>
      <c r="F2475" s="9" t="str">
        <f>IF([1]配变!$F2475="","",[1]配变!$F2475)</f>
        <v/>
      </c>
      <c r="G2475" s="9" t="str">
        <f>IF([1]配变!$J2475="","",[1]配变!$J2475)</f>
        <v/>
      </c>
      <c r="H2475" s="16" t="str">
        <f t="shared" si="38"/>
        <v/>
      </c>
    </row>
    <row r="2476" spans="1:8" x14ac:dyDescent="0.15">
      <c r="A2476" s="9" t="str">
        <f>IF([1]配变!$A2476="","",[1]配变!$A2476)</f>
        <v/>
      </c>
      <c r="B2476" s="9" t="str">
        <f>IF([1]配变!$B2476="","",[1]配变!$B2476)</f>
        <v/>
      </c>
      <c r="C2476" s="9" t="str">
        <f>IF([1]配变!$C2476="","",[1]配变!$C2476)</f>
        <v/>
      </c>
      <c r="D2476" s="9" t="str">
        <f>IF([1]配变!$D2476="","",[1]配变!$D2476)</f>
        <v/>
      </c>
      <c r="E2476" s="9" t="str">
        <f>IF([1]配变!$G2476="","",[1]配变!$G2476)</f>
        <v/>
      </c>
      <c r="F2476" s="9" t="str">
        <f>IF([1]配变!$F2476="","",[1]配变!$F2476)</f>
        <v/>
      </c>
      <c r="G2476" s="9" t="str">
        <f>IF([1]配变!$J2476="","",[1]配变!$J2476)</f>
        <v/>
      </c>
      <c r="H2476" s="16" t="str">
        <f t="shared" si="38"/>
        <v/>
      </c>
    </row>
    <row r="2477" spans="1:8" x14ac:dyDescent="0.15">
      <c r="A2477" s="9" t="str">
        <f>IF([1]配变!$A2477="","",[1]配变!$A2477)</f>
        <v/>
      </c>
      <c r="B2477" s="9" t="str">
        <f>IF([1]配变!$B2477="","",[1]配变!$B2477)</f>
        <v/>
      </c>
      <c r="C2477" s="9" t="str">
        <f>IF([1]配变!$C2477="","",[1]配变!$C2477)</f>
        <v/>
      </c>
      <c r="D2477" s="9" t="str">
        <f>IF([1]配变!$D2477="","",[1]配变!$D2477)</f>
        <v/>
      </c>
      <c r="E2477" s="9" t="str">
        <f>IF([1]配变!$G2477="","",[1]配变!$G2477)</f>
        <v/>
      </c>
      <c r="F2477" s="9" t="str">
        <f>IF([1]配变!$F2477="","",[1]配变!$F2477)</f>
        <v/>
      </c>
      <c r="G2477" s="9" t="str">
        <f>IF([1]配变!$J2477="","",[1]配变!$J2477)</f>
        <v/>
      </c>
      <c r="H2477" s="16" t="str">
        <f t="shared" si="38"/>
        <v/>
      </c>
    </row>
    <row r="2478" spans="1:8" x14ac:dyDescent="0.15">
      <c r="A2478" s="9" t="str">
        <f>IF([1]配变!$A2478="","",[1]配变!$A2478)</f>
        <v/>
      </c>
      <c r="B2478" s="9" t="str">
        <f>IF([1]配变!$B2478="","",[1]配变!$B2478)</f>
        <v/>
      </c>
      <c r="C2478" s="9" t="str">
        <f>IF([1]配变!$C2478="","",[1]配变!$C2478)</f>
        <v/>
      </c>
      <c r="D2478" s="9" t="str">
        <f>IF([1]配变!$D2478="","",[1]配变!$D2478)</f>
        <v/>
      </c>
      <c r="E2478" s="9" t="str">
        <f>IF([1]配变!$G2478="","",[1]配变!$G2478)</f>
        <v/>
      </c>
      <c r="F2478" s="9" t="str">
        <f>IF([1]配变!$F2478="","",[1]配变!$F2478)</f>
        <v/>
      </c>
      <c r="G2478" s="9" t="str">
        <f>IF([1]配变!$J2478="","",[1]配变!$J2478)</f>
        <v/>
      </c>
      <c r="H2478" s="16" t="str">
        <f t="shared" si="38"/>
        <v/>
      </c>
    </row>
    <row r="2479" spans="1:8" x14ac:dyDescent="0.15">
      <c r="A2479" s="9" t="str">
        <f>IF([1]配变!$A2479="","",[1]配变!$A2479)</f>
        <v/>
      </c>
      <c r="B2479" s="9" t="str">
        <f>IF([1]配变!$B2479="","",[1]配变!$B2479)</f>
        <v/>
      </c>
      <c r="C2479" s="9" t="str">
        <f>IF([1]配变!$C2479="","",[1]配变!$C2479)</f>
        <v/>
      </c>
      <c r="D2479" s="9" t="str">
        <f>IF([1]配变!$D2479="","",[1]配变!$D2479)</f>
        <v/>
      </c>
      <c r="E2479" s="9" t="str">
        <f>IF([1]配变!$G2479="","",[1]配变!$G2479)</f>
        <v/>
      </c>
      <c r="F2479" s="9" t="str">
        <f>IF([1]配变!$F2479="","",[1]配变!$F2479)</f>
        <v/>
      </c>
      <c r="G2479" s="9" t="str">
        <f>IF([1]配变!$J2479="","",[1]配变!$J2479)</f>
        <v/>
      </c>
      <c r="H2479" s="16" t="str">
        <f t="shared" si="38"/>
        <v/>
      </c>
    </row>
    <row r="2480" spans="1:8" x14ac:dyDescent="0.15">
      <c r="A2480" s="9" t="str">
        <f>IF([1]配变!$A2480="","",[1]配变!$A2480)</f>
        <v/>
      </c>
      <c r="B2480" s="9" t="str">
        <f>IF([1]配变!$B2480="","",[1]配变!$B2480)</f>
        <v/>
      </c>
      <c r="C2480" s="9" t="str">
        <f>IF([1]配变!$C2480="","",[1]配变!$C2480)</f>
        <v/>
      </c>
      <c r="D2480" s="9" t="str">
        <f>IF([1]配变!$D2480="","",[1]配变!$D2480)</f>
        <v/>
      </c>
      <c r="E2480" s="9" t="str">
        <f>IF([1]配变!$G2480="","",[1]配变!$G2480)</f>
        <v/>
      </c>
      <c r="F2480" s="9" t="str">
        <f>IF([1]配变!$F2480="","",[1]配变!$F2480)</f>
        <v/>
      </c>
      <c r="G2480" s="9" t="str">
        <f>IF([1]配变!$J2480="","",[1]配变!$J2480)</f>
        <v/>
      </c>
      <c r="H2480" s="16" t="str">
        <f t="shared" si="38"/>
        <v/>
      </c>
    </row>
    <row r="2481" spans="1:8" x14ac:dyDescent="0.15">
      <c r="A2481" s="9" t="str">
        <f>IF([1]配变!$A2481="","",[1]配变!$A2481)</f>
        <v/>
      </c>
      <c r="B2481" s="9" t="str">
        <f>IF([1]配变!$B2481="","",[1]配变!$B2481)</f>
        <v/>
      </c>
      <c r="C2481" s="9" t="str">
        <f>IF([1]配变!$C2481="","",[1]配变!$C2481)</f>
        <v/>
      </c>
      <c r="D2481" s="9" t="str">
        <f>IF([1]配变!$D2481="","",[1]配变!$D2481)</f>
        <v/>
      </c>
      <c r="E2481" s="9" t="str">
        <f>IF([1]配变!$G2481="","",[1]配变!$G2481)</f>
        <v/>
      </c>
      <c r="F2481" s="9" t="str">
        <f>IF([1]配变!$F2481="","",[1]配变!$F2481)</f>
        <v/>
      </c>
      <c r="G2481" s="9" t="str">
        <f>IF([1]配变!$J2481="","",[1]配变!$J2481)</f>
        <v/>
      </c>
      <c r="H2481" s="16" t="str">
        <f t="shared" si="38"/>
        <v/>
      </c>
    </row>
    <row r="2482" spans="1:8" x14ac:dyDescent="0.15">
      <c r="A2482" s="9" t="str">
        <f>IF([1]配变!$A2482="","",[1]配变!$A2482)</f>
        <v/>
      </c>
      <c r="B2482" s="9" t="str">
        <f>IF([1]配变!$B2482="","",[1]配变!$B2482)</f>
        <v/>
      </c>
      <c r="C2482" s="9" t="str">
        <f>IF([1]配变!$C2482="","",[1]配变!$C2482)</f>
        <v/>
      </c>
      <c r="D2482" s="9" t="str">
        <f>IF([1]配变!$D2482="","",[1]配变!$D2482)</f>
        <v/>
      </c>
      <c r="E2482" s="9" t="str">
        <f>IF([1]配变!$G2482="","",[1]配变!$G2482)</f>
        <v/>
      </c>
      <c r="F2482" s="9" t="str">
        <f>IF([1]配变!$F2482="","",[1]配变!$F2482)</f>
        <v/>
      </c>
      <c r="G2482" s="9" t="str">
        <f>IF([1]配变!$J2482="","",[1]配变!$J2482)</f>
        <v/>
      </c>
      <c r="H2482" s="16" t="str">
        <f t="shared" si="38"/>
        <v/>
      </c>
    </row>
    <row r="2483" spans="1:8" x14ac:dyDescent="0.15">
      <c r="A2483" s="9" t="str">
        <f>IF([1]配变!$A2483="","",[1]配变!$A2483)</f>
        <v/>
      </c>
      <c r="B2483" s="9" t="str">
        <f>IF([1]配变!$B2483="","",[1]配变!$B2483)</f>
        <v/>
      </c>
      <c r="C2483" s="9" t="str">
        <f>IF([1]配变!$C2483="","",[1]配变!$C2483)</f>
        <v/>
      </c>
      <c r="D2483" s="9" t="str">
        <f>IF([1]配变!$D2483="","",[1]配变!$D2483)</f>
        <v/>
      </c>
      <c r="E2483" s="9" t="str">
        <f>IF([1]配变!$G2483="","",[1]配变!$G2483)</f>
        <v/>
      </c>
      <c r="F2483" s="9" t="str">
        <f>IF([1]配变!$F2483="","",[1]配变!$F2483)</f>
        <v/>
      </c>
      <c r="G2483" s="9" t="str">
        <f>IF([1]配变!$J2483="","",[1]配变!$J2483)</f>
        <v/>
      </c>
      <c r="H2483" s="16" t="str">
        <f t="shared" si="38"/>
        <v/>
      </c>
    </row>
    <row r="2484" spans="1:8" x14ac:dyDescent="0.15">
      <c r="A2484" s="9" t="str">
        <f>IF([1]配变!$A2484="","",[1]配变!$A2484)</f>
        <v/>
      </c>
      <c r="B2484" s="9" t="str">
        <f>IF([1]配变!$B2484="","",[1]配变!$B2484)</f>
        <v/>
      </c>
      <c r="C2484" s="9" t="str">
        <f>IF([1]配变!$C2484="","",[1]配变!$C2484)</f>
        <v/>
      </c>
      <c r="D2484" s="9" t="str">
        <f>IF([1]配变!$D2484="","",[1]配变!$D2484)</f>
        <v/>
      </c>
      <c r="E2484" s="9" t="str">
        <f>IF([1]配变!$G2484="","",[1]配变!$G2484)</f>
        <v/>
      </c>
      <c r="F2484" s="9" t="str">
        <f>IF([1]配变!$F2484="","",[1]配变!$F2484)</f>
        <v/>
      </c>
      <c r="G2484" s="9" t="str">
        <f>IF([1]配变!$J2484="","",[1]配变!$J2484)</f>
        <v/>
      </c>
      <c r="H2484" s="16" t="str">
        <f t="shared" si="38"/>
        <v/>
      </c>
    </row>
    <row r="2485" spans="1:8" x14ac:dyDescent="0.15">
      <c r="A2485" s="9" t="str">
        <f>IF([1]配变!$A2485="","",[1]配变!$A2485)</f>
        <v/>
      </c>
      <c r="B2485" s="9" t="str">
        <f>IF([1]配变!$B2485="","",[1]配变!$B2485)</f>
        <v/>
      </c>
      <c r="C2485" s="9" t="str">
        <f>IF([1]配变!$C2485="","",[1]配变!$C2485)</f>
        <v/>
      </c>
      <c r="D2485" s="9" t="str">
        <f>IF([1]配变!$D2485="","",[1]配变!$D2485)</f>
        <v/>
      </c>
      <c r="E2485" s="9" t="str">
        <f>IF([1]配变!$G2485="","",[1]配变!$G2485)</f>
        <v/>
      </c>
      <c r="F2485" s="9" t="str">
        <f>IF([1]配变!$F2485="","",[1]配变!$F2485)</f>
        <v/>
      </c>
      <c r="G2485" s="9" t="str">
        <f>IF([1]配变!$J2485="","",[1]配变!$J2485)</f>
        <v/>
      </c>
      <c r="H2485" s="16" t="str">
        <f t="shared" si="38"/>
        <v/>
      </c>
    </row>
    <row r="2486" spans="1:8" x14ac:dyDescent="0.15">
      <c r="A2486" s="9" t="str">
        <f>IF([1]配变!$A2486="","",[1]配变!$A2486)</f>
        <v/>
      </c>
      <c r="B2486" s="9" t="str">
        <f>IF([1]配变!$B2486="","",[1]配变!$B2486)</f>
        <v/>
      </c>
      <c r="C2486" s="9" t="str">
        <f>IF([1]配变!$C2486="","",[1]配变!$C2486)</f>
        <v/>
      </c>
      <c r="D2486" s="9" t="str">
        <f>IF([1]配变!$D2486="","",[1]配变!$D2486)</f>
        <v/>
      </c>
      <c r="E2486" s="9" t="str">
        <f>IF([1]配变!$G2486="","",[1]配变!$G2486)</f>
        <v/>
      </c>
      <c r="F2486" s="9" t="str">
        <f>IF([1]配变!$F2486="","",[1]配变!$F2486)</f>
        <v/>
      </c>
      <c r="G2486" s="9" t="str">
        <f>IF([1]配变!$J2486="","",[1]配变!$J2486)</f>
        <v/>
      </c>
      <c r="H2486" s="16" t="str">
        <f t="shared" si="38"/>
        <v/>
      </c>
    </row>
    <row r="2487" spans="1:8" x14ac:dyDescent="0.15">
      <c r="A2487" s="9" t="str">
        <f>IF([1]配变!$A2487="","",[1]配变!$A2487)</f>
        <v/>
      </c>
      <c r="B2487" s="9" t="str">
        <f>IF([1]配变!$B2487="","",[1]配变!$B2487)</f>
        <v/>
      </c>
      <c r="C2487" s="9" t="str">
        <f>IF([1]配变!$C2487="","",[1]配变!$C2487)</f>
        <v/>
      </c>
      <c r="D2487" s="9" t="str">
        <f>IF([1]配变!$D2487="","",[1]配变!$D2487)</f>
        <v/>
      </c>
      <c r="E2487" s="9" t="str">
        <f>IF([1]配变!$G2487="","",[1]配变!$G2487)</f>
        <v/>
      </c>
      <c r="F2487" s="9" t="str">
        <f>IF([1]配变!$F2487="","",[1]配变!$F2487)</f>
        <v/>
      </c>
      <c r="G2487" s="9" t="str">
        <f>IF([1]配变!$J2487="","",[1]配变!$J2487)</f>
        <v/>
      </c>
      <c r="H2487" s="16" t="str">
        <f t="shared" si="38"/>
        <v/>
      </c>
    </row>
    <row r="2488" spans="1:8" x14ac:dyDescent="0.15">
      <c r="A2488" s="9" t="str">
        <f>IF([1]配变!$A2488="","",[1]配变!$A2488)</f>
        <v/>
      </c>
      <c r="B2488" s="9" t="str">
        <f>IF([1]配变!$B2488="","",[1]配变!$B2488)</f>
        <v/>
      </c>
      <c r="C2488" s="9" t="str">
        <f>IF([1]配变!$C2488="","",[1]配变!$C2488)</f>
        <v/>
      </c>
      <c r="D2488" s="9" t="str">
        <f>IF([1]配变!$D2488="","",[1]配变!$D2488)</f>
        <v/>
      </c>
      <c r="E2488" s="9" t="str">
        <f>IF([1]配变!$G2488="","",[1]配变!$G2488)</f>
        <v/>
      </c>
      <c r="F2488" s="9" t="str">
        <f>IF([1]配变!$F2488="","",[1]配变!$F2488)</f>
        <v/>
      </c>
      <c r="G2488" s="9" t="str">
        <f>IF([1]配变!$J2488="","",[1]配变!$J2488)</f>
        <v/>
      </c>
      <c r="H2488" s="16" t="str">
        <f t="shared" si="38"/>
        <v/>
      </c>
    </row>
    <row r="2489" spans="1:8" x14ac:dyDescent="0.15">
      <c r="A2489" s="9" t="str">
        <f>IF([1]配变!$A2489="","",[1]配变!$A2489)</f>
        <v/>
      </c>
      <c r="B2489" s="9" t="str">
        <f>IF([1]配变!$B2489="","",[1]配变!$B2489)</f>
        <v/>
      </c>
      <c r="C2489" s="9" t="str">
        <f>IF([1]配变!$C2489="","",[1]配变!$C2489)</f>
        <v/>
      </c>
      <c r="D2489" s="9" t="str">
        <f>IF([1]配变!$D2489="","",[1]配变!$D2489)</f>
        <v/>
      </c>
      <c r="E2489" s="9" t="str">
        <f>IF([1]配变!$G2489="","",[1]配变!$G2489)</f>
        <v/>
      </c>
      <c r="F2489" s="9" t="str">
        <f>IF([1]配变!$F2489="","",[1]配变!$F2489)</f>
        <v/>
      </c>
      <c r="G2489" s="9" t="str">
        <f>IF([1]配变!$J2489="","",[1]配变!$J2489)</f>
        <v/>
      </c>
      <c r="H2489" s="16" t="str">
        <f t="shared" si="38"/>
        <v/>
      </c>
    </row>
    <row r="2490" spans="1:8" x14ac:dyDescent="0.15">
      <c r="A2490" s="9" t="str">
        <f>IF([1]配变!$A2490="","",[1]配变!$A2490)</f>
        <v/>
      </c>
      <c r="B2490" s="9" t="str">
        <f>IF([1]配变!$B2490="","",[1]配变!$B2490)</f>
        <v/>
      </c>
      <c r="C2490" s="9" t="str">
        <f>IF([1]配变!$C2490="","",[1]配变!$C2490)</f>
        <v/>
      </c>
      <c r="D2490" s="9" t="str">
        <f>IF([1]配变!$D2490="","",[1]配变!$D2490)</f>
        <v/>
      </c>
      <c r="E2490" s="9" t="str">
        <f>IF([1]配变!$G2490="","",[1]配变!$G2490)</f>
        <v/>
      </c>
      <c r="F2490" s="9" t="str">
        <f>IF([1]配变!$F2490="","",[1]配变!$F2490)</f>
        <v/>
      </c>
      <c r="G2490" s="9" t="str">
        <f>IF([1]配变!$J2490="","",[1]配变!$J2490)</f>
        <v/>
      </c>
      <c r="H2490" s="16" t="str">
        <f t="shared" si="38"/>
        <v/>
      </c>
    </row>
    <row r="2491" spans="1:8" x14ac:dyDescent="0.15">
      <c r="A2491" s="9" t="str">
        <f>IF([1]配变!$A2491="","",[1]配变!$A2491)</f>
        <v/>
      </c>
      <c r="B2491" s="9" t="str">
        <f>IF([1]配变!$B2491="","",[1]配变!$B2491)</f>
        <v/>
      </c>
      <c r="C2491" s="9" t="str">
        <f>IF([1]配变!$C2491="","",[1]配变!$C2491)</f>
        <v/>
      </c>
      <c r="D2491" s="9" t="str">
        <f>IF([1]配变!$D2491="","",[1]配变!$D2491)</f>
        <v/>
      </c>
      <c r="E2491" s="9" t="str">
        <f>IF([1]配变!$G2491="","",[1]配变!$G2491)</f>
        <v/>
      </c>
      <c r="F2491" s="9" t="str">
        <f>IF([1]配变!$F2491="","",[1]配变!$F2491)</f>
        <v/>
      </c>
      <c r="G2491" s="9" t="str">
        <f>IF([1]配变!$J2491="","",[1]配变!$J2491)</f>
        <v/>
      </c>
      <c r="H2491" s="16" t="str">
        <f t="shared" si="38"/>
        <v/>
      </c>
    </row>
    <row r="2492" spans="1:8" x14ac:dyDescent="0.15">
      <c r="A2492" s="9" t="str">
        <f>IF([1]配变!$A2492="","",[1]配变!$A2492)</f>
        <v/>
      </c>
      <c r="B2492" s="9" t="str">
        <f>IF([1]配变!$B2492="","",[1]配变!$B2492)</f>
        <v/>
      </c>
      <c r="C2492" s="9" t="str">
        <f>IF([1]配变!$C2492="","",[1]配变!$C2492)</f>
        <v/>
      </c>
      <c r="D2492" s="9" t="str">
        <f>IF([1]配变!$D2492="","",[1]配变!$D2492)</f>
        <v/>
      </c>
      <c r="E2492" s="9" t="str">
        <f>IF([1]配变!$G2492="","",[1]配变!$G2492)</f>
        <v/>
      </c>
      <c r="F2492" s="9" t="str">
        <f>IF([1]配变!$F2492="","",[1]配变!$F2492)</f>
        <v/>
      </c>
      <c r="G2492" s="9" t="str">
        <f>IF([1]配变!$J2492="","",[1]配变!$J2492)</f>
        <v/>
      </c>
      <c r="H2492" s="16" t="str">
        <f t="shared" si="38"/>
        <v/>
      </c>
    </row>
    <row r="2493" spans="1:8" x14ac:dyDescent="0.15">
      <c r="A2493" s="9" t="str">
        <f>IF([1]配变!$A2493="","",[1]配变!$A2493)</f>
        <v/>
      </c>
      <c r="B2493" s="9" t="str">
        <f>IF([1]配变!$B2493="","",[1]配变!$B2493)</f>
        <v/>
      </c>
      <c r="C2493" s="9" t="str">
        <f>IF([1]配变!$C2493="","",[1]配变!$C2493)</f>
        <v/>
      </c>
      <c r="D2493" s="9" t="str">
        <f>IF([1]配变!$D2493="","",[1]配变!$D2493)</f>
        <v/>
      </c>
      <c r="E2493" s="9" t="str">
        <f>IF([1]配变!$G2493="","",[1]配变!$G2493)</f>
        <v/>
      </c>
      <c r="F2493" s="9" t="str">
        <f>IF([1]配变!$F2493="","",[1]配变!$F2493)</f>
        <v/>
      </c>
      <c r="G2493" s="9" t="str">
        <f>IF([1]配变!$J2493="","",[1]配变!$J2493)</f>
        <v/>
      </c>
      <c r="H2493" s="16" t="str">
        <f t="shared" si="38"/>
        <v/>
      </c>
    </row>
    <row r="2494" spans="1:8" x14ac:dyDescent="0.15">
      <c r="A2494" s="9" t="str">
        <f>IF([1]配变!$A2494="","",[1]配变!$A2494)</f>
        <v/>
      </c>
      <c r="B2494" s="9" t="str">
        <f>IF([1]配变!$B2494="","",[1]配变!$B2494)</f>
        <v/>
      </c>
      <c r="C2494" s="9" t="str">
        <f>IF([1]配变!$C2494="","",[1]配变!$C2494)</f>
        <v/>
      </c>
      <c r="D2494" s="9" t="str">
        <f>IF([1]配变!$D2494="","",[1]配变!$D2494)</f>
        <v/>
      </c>
      <c r="E2494" s="9" t="str">
        <f>IF([1]配变!$G2494="","",[1]配变!$G2494)</f>
        <v/>
      </c>
      <c r="F2494" s="9" t="str">
        <f>IF([1]配变!$F2494="","",[1]配变!$F2494)</f>
        <v/>
      </c>
      <c r="G2494" s="9" t="str">
        <f>IF([1]配变!$J2494="","",[1]配变!$J2494)</f>
        <v/>
      </c>
      <c r="H2494" s="16" t="str">
        <f t="shared" si="38"/>
        <v/>
      </c>
    </row>
    <row r="2495" spans="1:8" x14ac:dyDescent="0.15">
      <c r="A2495" s="9" t="str">
        <f>IF([1]配变!$A2495="","",[1]配变!$A2495)</f>
        <v/>
      </c>
      <c r="B2495" s="9" t="str">
        <f>IF([1]配变!$B2495="","",[1]配变!$B2495)</f>
        <v/>
      </c>
      <c r="C2495" s="9" t="str">
        <f>IF([1]配变!$C2495="","",[1]配变!$C2495)</f>
        <v/>
      </c>
      <c r="D2495" s="9" t="str">
        <f>IF([1]配变!$D2495="","",[1]配变!$D2495)</f>
        <v/>
      </c>
      <c r="E2495" s="9" t="str">
        <f>IF([1]配变!$G2495="","",[1]配变!$G2495)</f>
        <v/>
      </c>
      <c r="F2495" s="9" t="str">
        <f>IF([1]配变!$F2495="","",[1]配变!$F2495)</f>
        <v/>
      </c>
      <c r="G2495" s="9" t="str">
        <f>IF([1]配变!$J2495="","",[1]配变!$J2495)</f>
        <v/>
      </c>
      <c r="H2495" s="16" t="str">
        <f t="shared" si="38"/>
        <v/>
      </c>
    </row>
    <row r="2496" spans="1:8" x14ac:dyDescent="0.15">
      <c r="A2496" s="9" t="str">
        <f>IF([1]配变!$A2496="","",[1]配变!$A2496)</f>
        <v/>
      </c>
      <c r="B2496" s="9" t="str">
        <f>IF([1]配变!$B2496="","",[1]配变!$B2496)</f>
        <v/>
      </c>
      <c r="C2496" s="9" t="str">
        <f>IF([1]配变!$C2496="","",[1]配变!$C2496)</f>
        <v/>
      </c>
      <c r="D2496" s="9" t="str">
        <f>IF([1]配变!$D2496="","",[1]配变!$D2496)</f>
        <v/>
      </c>
      <c r="E2496" s="9" t="str">
        <f>IF([1]配变!$G2496="","",[1]配变!$G2496)</f>
        <v/>
      </c>
      <c r="F2496" s="9" t="str">
        <f>IF([1]配变!$F2496="","",[1]配变!$F2496)</f>
        <v/>
      </c>
      <c r="G2496" s="9" t="str">
        <f>IF([1]配变!$J2496="","",[1]配变!$J2496)</f>
        <v/>
      </c>
      <c r="H2496" s="16" t="str">
        <f t="shared" si="38"/>
        <v/>
      </c>
    </row>
    <row r="2497" spans="1:8" x14ac:dyDescent="0.15">
      <c r="A2497" s="9" t="str">
        <f>IF([1]配变!$A2497="","",[1]配变!$A2497)</f>
        <v/>
      </c>
      <c r="B2497" s="9" t="str">
        <f>IF([1]配变!$B2497="","",[1]配变!$B2497)</f>
        <v/>
      </c>
      <c r="C2497" s="9" t="str">
        <f>IF([1]配变!$C2497="","",[1]配变!$C2497)</f>
        <v/>
      </c>
      <c r="D2497" s="9" t="str">
        <f>IF([1]配变!$D2497="","",[1]配变!$D2497)</f>
        <v/>
      </c>
      <c r="E2497" s="9" t="str">
        <f>IF([1]配变!$G2497="","",[1]配变!$G2497)</f>
        <v/>
      </c>
      <c r="F2497" s="9" t="str">
        <f>IF([1]配变!$F2497="","",[1]配变!$F2497)</f>
        <v/>
      </c>
      <c r="G2497" s="9" t="str">
        <f>IF([1]配变!$J2497="","",[1]配变!$J2497)</f>
        <v/>
      </c>
      <c r="H2497" s="16" t="str">
        <f t="shared" si="38"/>
        <v/>
      </c>
    </row>
    <row r="2498" spans="1:8" x14ac:dyDescent="0.15">
      <c r="A2498" s="9" t="str">
        <f>IF([1]配变!$A2498="","",[1]配变!$A2498)</f>
        <v/>
      </c>
      <c r="B2498" s="9" t="str">
        <f>IF([1]配变!$B2498="","",[1]配变!$B2498)</f>
        <v/>
      </c>
      <c r="C2498" s="9" t="str">
        <f>IF([1]配变!$C2498="","",[1]配变!$C2498)</f>
        <v/>
      </c>
      <c r="D2498" s="9" t="str">
        <f>IF([1]配变!$D2498="","",[1]配变!$D2498)</f>
        <v/>
      </c>
      <c r="E2498" s="9" t="str">
        <f>IF([1]配变!$G2498="","",[1]配变!$G2498)</f>
        <v/>
      </c>
      <c r="F2498" s="9" t="str">
        <f>IF([1]配变!$F2498="","",[1]配变!$F2498)</f>
        <v/>
      </c>
      <c r="G2498" s="9" t="str">
        <f>IF([1]配变!$J2498="","",[1]配变!$J2498)</f>
        <v/>
      </c>
      <c r="H2498" s="16" t="str">
        <f t="shared" si="38"/>
        <v/>
      </c>
    </row>
    <row r="2499" spans="1:8" x14ac:dyDescent="0.15">
      <c r="A2499" s="9" t="str">
        <f>IF([1]配变!$A2499="","",[1]配变!$A2499)</f>
        <v/>
      </c>
      <c r="B2499" s="9" t="str">
        <f>IF([1]配变!$B2499="","",[1]配变!$B2499)</f>
        <v/>
      </c>
      <c r="C2499" s="9" t="str">
        <f>IF([1]配变!$C2499="","",[1]配变!$C2499)</f>
        <v/>
      </c>
      <c r="D2499" s="9" t="str">
        <f>IF([1]配变!$D2499="","",[1]配变!$D2499)</f>
        <v/>
      </c>
      <c r="E2499" s="9" t="str">
        <f>IF([1]配变!$G2499="","",[1]配变!$G2499)</f>
        <v/>
      </c>
      <c r="F2499" s="9" t="str">
        <f>IF([1]配变!$F2499="","",[1]配变!$F2499)</f>
        <v/>
      </c>
      <c r="G2499" s="9" t="str">
        <f>IF([1]配变!$J2499="","",[1]配变!$J2499)</f>
        <v/>
      </c>
      <c r="H2499" s="16" t="str">
        <f t="shared" ref="H2499:H2500" si="39">IF(OR(D2499="",D2499=0),"",C2499*1000/D2499)</f>
        <v/>
      </c>
    </row>
    <row r="2500" spans="1:8" x14ac:dyDescent="0.15">
      <c r="A2500" s="9" t="str">
        <f>IF([1]配变!$A2500="","",[1]配变!$A2500)</f>
        <v/>
      </c>
      <c r="B2500" s="9" t="str">
        <f>IF([1]配变!$B2500="","",[1]配变!$B2500)</f>
        <v/>
      </c>
      <c r="C2500" s="9" t="str">
        <f>IF([1]配变!$C2500="","",[1]配变!$C2500)</f>
        <v/>
      </c>
      <c r="D2500" s="9" t="str">
        <f>IF([1]配变!$D2500="","",[1]配变!$D2500)</f>
        <v/>
      </c>
      <c r="E2500" s="9" t="str">
        <f>IF([1]配变!$G2500="","",[1]配变!$G2500)</f>
        <v/>
      </c>
      <c r="F2500" s="9" t="str">
        <f>IF([1]配变!$F2500="","",[1]配变!$F2500)</f>
        <v/>
      </c>
      <c r="G2500" s="9" t="str">
        <f>IF([1]配变!$J2500="","",[1]配变!$J2500)</f>
        <v/>
      </c>
      <c r="H2500" s="16" t="str">
        <f t="shared" si="39"/>
        <v/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表3-26</vt:lpstr>
      <vt:lpstr>表3-29</vt:lpstr>
      <vt:lpstr>表3-31</vt:lpstr>
      <vt:lpstr>厂站实体</vt:lpstr>
      <vt:lpstr>配变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lastModifiedBy>thinkpad</cp:lastModifiedBy>
  <dcterms:created xsi:type="dcterms:W3CDTF">2014-12-24T06:23:39Z</dcterms:created>
  <dcterms:modified xsi:type="dcterms:W3CDTF">2016-07-14T06:05:50Z</dcterms:modified>
</cp:coreProperties>
</file>